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9032" windowHeight="11580"/>
  </bookViews>
  <sheets>
    <sheet name="Presid. Approved Proj (Amir's) " sheetId="7" r:id="rId1"/>
  </sheets>
  <calcPr calcId="145621"/>
</workbook>
</file>

<file path=xl/calcChain.xml><?xml version="1.0" encoding="utf-8"?>
<calcChain xmlns="http://schemas.openxmlformats.org/spreadsheetml/2006/main">
  <c r="Z5" i="7" l="1"/>
  <c r="T12" i="7" l="1"/>
  <c r="T47" i="7"/>
  <c r="P12" i="7"/>
  <c r="M33" i="7" l="1"/>
  <c r="M32" i="7"/>
  <c r="M31" i="7"/>
  <c r="M30" i="7"/>
  <c r="M29" i="7"/>
  <c r="M28" i="7"/>
  <c r="M27" i="7"/>
  <c r="M26" i="7"/>
  <c r="Z9" i="7"/>
  <c r="M9" i="7"/>
  <c r="M25" i="7"/>
  <c r="M24" i="7"/>
  <c r="M23" i="7"/>
  <c r="Z8" i="7"/>
  <c r="M8" i="7"/>
  <c r="Z7" i="7"/>
  <c r="M7" i="7"/>
  <c r="M22" i="7"/>
  <c r="M21" i="7"/>
  <c r="M20" i="7"/>
  <c r="U47" i="7"/>
  <c r="M19" i="7"/>
  <c r="M18" i="7"/>
  <c r="Z10" i="7"/>
  <c r="M10" i="7"/>
  <c r="M17" i="7"/>
  <c r="M16" i="7"/>
  <c r="M15" i="7"/>
  <c r="M14" i="7"/>
  <c r="Z6" i="7"/>
  <c r="M6" i="7"/>
  <c r="M13" i="7"/>
  <c r="M5" i="7"/>
  <c r="Z4" i="7"/>
  <c r="M4" i="7"/>
  <c r="Z47" i="7" l="1"/>
</calcChain>
</file>

<file path=xl/sharedStrings.xml><?xml version="1.0" encoding="utf-8"?>
<sst xmlns="http://schemas.openxmlformats.org/spreadsheetml/2006/main" count="180" uniqueCount="133">
  <si>
    <t>2009 thru 2015</t>
  </si>
  <si>
    <t>Site &amp; Project Name</t>
  </si>
  <si>
    <t>Priority</t>
  </si>
  <si>
    <t>Program Review 15%</t>
  </si>
  <si>
    <t>Strategic Initiative 15%</t>
  </si>
  <si>
    <t>Safety Compliance 30%</t>
  </si>
  <si>
    <t>Student Effectiveness 25%</t>
  </si>
  <si>
    <t>Personnel Needs</t>
  </si>
  <si>
    <t>Funding Source GU001 5%</t>
  </si>
  <si>
    <t>One Time Funding 10%</t>
  </si>
  <si>
    <t>Value Added Donor Funding</t>
  </si>
  <si>
    <t>Total Score</t>
  </si>
  <si>
    <t>Department</t>
  </si>
  <si>
    <t>PPR Status</t>
  </si>
  <si>
    <t>Projected Construction Start Date</t>
  </si>
  <si>
    <t>Projected Occupancy Date</t>
  </si>
  <si>
    <t>Funding Capital Outlay</t>
  </si>
  <si>
    <t>Project Cost</t>
  </si>
  <si>
    <t>Funding SRID</t>
  </si>
  <si>
    <t>Campus Match</t>
  </si>
  <si>
    <t>Funding Other</t>
  </si>
  <si>
    <t>Comments</t>
  </si>
  <si>
    <t>Bakersfield College</t>
  </si>
  <si>
    <t>Veterans Room Relocation Project</t>
  </si>
  <si>
    <t>Student Services</t>
  </si>
  <si>
    <t>PPR Approved</t>
  </si>
  <si>
    <t>Campus Wide Security Camera Project</t>
  </si>
  <si>
    <t>Public Safety</t>
  </si>
  <si>
    <t>Need to create PPR</t>
  </si>
  <si>
    <t>DSPS Relocation Project</t>
  </si>
  <si>
    <t>DSPS</t>
  </si>
  <si>
    <t>Athletics</t>
  </si>
  <si>
    <t>Library Carpet Replacement Project</t>
  </si>
  <si>
    <t>Humanities</t>
  </si>
  <si>
    <t>Campus Wide Bollard Installation</t>
  </si>
  <si>
    <t>M&amp;O</t>
  </si>
  <si>
    <t>This project is to install bollards at the various campus locations where cars can easily access the campus. This project is in line with the Campus Safety protection plan.</t>
  </si>
  <si>
    <t>Fine Arts Parking Replacement Project</t>
  </si>
  <si>
    <t>Fine Arts</t>
  </si>
  <si>
    <t>Planetarium Computer Upgrade Project</t>
  </si>
  <si>
    <t>Science &amp; Eng.</t>
  </si>
  <si>
    <t>Working with Cammie on Purchasing Agreement options.</t>
  </si>
  <si>
    <t>Campus Wide Way Finding Signage</t>
  </si>
  <si>
    <t>Scheduled Maintenance</t>
  </si>
  <si>
    <t>Campus Wide Sidewalk Repair</t>
  </si>
  <si>
    <t xml:space="preserve">There are multiple areas on campus that have sidewalk tripping hazards. </t>
  </si>
  <si>
    <t>Install Handicap Door Entry for each Building</t>
  </si>
  <si>
    <t>This will continue with the campus wide ADA compliance projects.</t>
  </si>
  <si>
    <t>Delano Program Expansion</t>
  </si>
  <si>
    <t>Need to look at expanding the welding program</t>
  </si>
  <si>
    <t>Math Science Room 54 Carpet Replacement</t>
  </si>
  <si>
    <t>Radiologic Technology</t>
  </si>
  <si>
    <t>The carpet is torn and ripped causing a tripping hazard.</t>
  </si>
  <si>
    <t>Math Science Room 156 Carpet Replacement</t>
  </si>
  <si>
    <t>Nursing</t>
  </si>
  <si>
    <t>Eye Wash Station AT-1</t>
  </si>
  <si>
    <t>Automotive Technology</t>
  </si>
  <si>
    <t>Baseball Field Resurfacing Project</t>
  </si>
  <si>
    <t>Need to convert the existing wrestling room into women's locker room for Title 9 compliance.</t>
  </si>
  <si>
    <t>Library Data Room Pressure Test</t>
  </si>
  <si>
    <t>IT</t>
  </si>
  <si>
    <t>This project is to get the Library Data room in compliance with the fire code.</t>
  </si>
  <si>
    <t>AST Staff Relocation Project BAS Dean</t>
  </si>
  <si>
    <t xml:space="preserve">Levan Center </t>
  </si>
  <si>
    <t>BAS Program</t>
  </si>
  <si>
    <t>Need to determine location for new program.</t>
  </si>
  <si>
    <t>Language Arts Room 116 Lab Table Project</t>
  </si>
  <si>
    <t>Math Science</t>
  </si>
  <si>
    <t>The current tables are not wide enough causing a safety and instructional concerns.</t>
  </si>
  <si>
    <t>Allied Health Relocation Project</t>
  </si>
  <si>
    <t>Allied Health</t>
  </si>
  <si>
    <t>Job walk took place with Dobitz, Kinzel and Lince.</t>
  </si>
  <si>
    <t>Supplemental Instructional Relocation Project</t>
  </si>
  <si>
    <t>SI</t>
  </si>
  <si>
    <t>Need to set up meeting with CSI the week of 5/18.</t>
  </si>
  <si>
    <t>Fine Arts Room 8 Digital Lab Project</t>
  </si>
  <si>
    <t>Athletics Offices</t>
  </si>
  <si>
    <t>This project is to accommodate the new staff and reconfigure the existing office space.</t>
  </si>
  <si>
    <t>Assessment Center Relocation</t>
  </si>
  <si>
    <t>A&amp;R</t>
  </si>
  <si>
    <t>Need to determine relocation space. Options include L.A. Swing Space (move Renegade Rip to FA and move BS over to Levinson Hall), Portable Building at the location where Shipping &amp; Receiving is located (they will be moving to the new M&amp;O Building)</t>
  </si>
  <si>
    <t>Fine Arts Room 69 Welcome Center Project</t>
  </si>
  <si>
    <t>Delano Monument Project</t>
  </si>
  <si>
    <t>Total Amount Over 1.5M</t>
  </si>
  <si>
    <t>State Funded Approved Budget</t>
  </si>
  <si>
    <t>Wrestling Room Conversion to Women's Locker Room</t>
  </si>
  <si>
    <t>Total</t>
  </si>
  <si>
    <t>Pres. Approved Projects 
7/16/15</t>
  </si>
  <si>
    <t>Item #</t>
  </si>
  <si>
    <t>Estimated Budget #2</t>
  </si>
  <si>
    <t>Estimated Budget #1</t>
  </si>
  <si>
    <t xml:space="preserve">Track Replacement (or Re-surfacing) </t>
  </si>
  <si>
    <t>Need to determine space for Liz and staff. (8-6-15) Floor abatement in progress.  Carpet has been ordered and received.  Will install carpet by 8/14/15. Furniture will be delivered and installed latest by 8/21 possibly by 8/18.</t>
  </si>
  <si>
    <r>
      <t>Project to convert existing room into digital lab.</t>
    </r>
    <r>
      <rPr>
        <b/>
        <sz val="11"/>
        <color indexed="8"/>
        <rFont val="Calibri"/>
        <family val="2"/>
      </rPr>
      <t xml:space="preserve"> (8-6-15)</t>
    </r>
    <r>
      <rPr>
        <b/>
        <sz val="9"/>
        <color indexed="8"/>
        <rFont val="Calibri"/>
        <family val="2"/>
      </rPr>
      <t xml:space="preserve">  </t>
    </r>
    <r>
      <rPr>
        <sz val="9"/>
        <color indexed="8"/>
        <rFont val="Calibri"/>
        <family val="2"/>
      </rPr>
      <t>Per Nan, new faculty has been hired, need office space before 8/24/15. Discuss with Excecutive team…</t>
    </r>
  </si>
  <si>
    <r>
      <t xml:space="preserve">This request is to create a sitting area for the Fine Arts department outside of Manny's office. The students currently have to sit in the hallway. </t>
    </r>
    <r>
      <rPr>
        <b/>
        <sz val="11"/>
        <color indexed="8"/>
        <rFont val="Calibri"/>
        <family val="2"/>
      </rPr>
      <t xml:space="preserve">(8-6-15) </t>
    </r>
    <r>
      <rPr>
        <sz val="9"/>
        <color indexed="8"/>
        <rFont val="Calibri"/>
        <family val="2"/>
      </rPr>
      <t>Per Nan, this project will not happen.</t>
    </r>
  </si>
  <si>
    <r>
      <t>Need to hire Arch to complete floor design.</t>
    </r>
    <r>
      <rPr>
        <b/>
        <sz val="11"/>
        <color indexed="8"/>
        <rFont val="Calibri"/>
        <family val="2"/>
      </rPr>
      <t xml:space="preserve"> (8-5-15) </t>
    </r>
    <r>
      <rPr>
        <sz val="11"/>
        <color indexed="8"/>
        <rFont val="Calibri"/>
        <family val="2"/>
      </rPr>
      <t>Per Nan, this project may have to be delayed to later time.</t>
    </r>
  </si>
  <si>
    <t xml:space="preserve">Tennis Courts Re-surfacing </t>
  </si>
  <si>
    <t>T.B.D.</t>
  </si>
  <si>
    <t>Soccer Field Soils test and re-surfacing</t>
  </si>
  <si>
    <t xml:space="preserve">(8-12-15) the Soccer field on the West side of the campus is very hard nad uneven causing an unsafe condtion for players.  A soils test and report to be performed to determine the extend of the scope of work to treat the soil and re-surface the field.  </t>
  </si>
  <si>
    <t xml:space="preserve">Parking lot striping </t>
  </si>
  <si>
    <t>re-location of mulch in parking lot</t>
  </si>
  <si>
    <t>Mulch piles are blocking the parking ticket booth.  Must be relocated by Friday 8-21-15 before school starts on 8-24-15.</t>
  </si>
  <si>
    <t>West side tennis courts Concrete repair</t>
  </si>
  <si>
    <t>approx. 15'X15' conrete walkway to be replaced.  Tree roots are lifting the concrete areas and eventually will grow to tennis courts.</t>
  </si>
  <si>
    <r>
      <t xml:space="preserve">The existing parking lot has deteroiated causing a tripping hazard. </t>
    </r>
    <r>
      <rPr>
        <b/>
        <sz val="11"/>
        <color indexed="8"/>
        <rFont val="Calibri"/>
        <family val="2"/>
      </rPr>
      <t>(8-4-15)</t>
    </r>
    <r>
      <rPr>
        <b/>
        <sz val="9"/>
        <color indexed="8"/>
        <rFont val="Calibri"/>
        <family val="2"/>
      </rPr>
      <t>: would like to suggestto move the priority level to 1.  will discuss further at our next meeting.</t>
    </r>
    <r>
      <rPr>
        <b/>
        <sz val="11"/>
        <color indexed="8"/>
        <rFont val="Calibri"/>
        <family val="2"/>
      </rPr>
      <t xml:space="preserve"> (8-27-15)</t>
    </r>
    <r>
      <rPr>
        <b/>
        <sz val="9"/>
        <color indexed="8"/>
        <rFont val="Calibri"/>
        <family val="2"/>
      </rPr>
      <t xml:space="preserve"> Discuss other funding options with Anthony.</t>
    </r>
  </si>
  <si>
    <t>Power supply to Tank Yard and Grounds Shop</t>
  </si>
  <si>
    <t>9-2-15 Due to STEM Aera Success Center project starting in October, the exising equipment and materials need to be re-located to Tank Yard and Grounds Shop;  Therefore, lighting, 110 amp &amp; 220amp power supply would be needed.</t>
  </si>
  <si>
    <t>C-trains storage for softball, Soccer &amp; Golf</t>
  </si>
  <si>
    <t>9--9-15 Currenty Athletics is sharing Grounds Shop space for storage.  Due to relocation of Mechanic's shop from STEM to Grounds Shop more space would be needed.</t>
  </si>
  <si>
    <t>New double doors in Cafeteria</t>
  </si>
  <si>
    <t>9-9-15 Existing doors are not functional and cannot be locked.  Currently 5 doors are being chained at night to secure the building.</t>
  </si>
  <si>
    <r>
      <rPr>
        <sz val="8"/>
        <color indexed="8"/>
        <rFont val="Calibri"/>
        <family val="2"/>
      </rPr>
      <t xml:space="preserve">Eye station needs to be installed for staff and student safety.           (8-3-15): will add a total of 2 eye washes.  Don will purchase and install the eye washes by 8-24-15. (8-12-15) One eye wash purchased. Second eye wash will be purchased and both installed by 8-21-15.  (8-27-15) two Eye Washes purchased, will be installed by Mid Sept.  </t>
    </r>
    <r>
      <rPr>
        <b/>
        <sz val="9"/>
        <color indexed="8"/>
        <rFont val="Calibri"/>
        <family val="2"/>
      </rPr>
      <t xml:space="preserve">(9-9-15) Eye washes will be complete by 9-18-15. </t>
    </r>
  </si>
  <si>
    <t>Stadium parking lot needs parking striping.</t>
  </si>
  <si>
    <t>Campus Directory Sigange Plan</t>
  </si>
  <si>
    <t>the Executive Team raised several concerns regarding directory and hours of operation signage.</t>
  </si>
  <si>
    <r>
      <rPr>
        <sz val="8"/>
        <color indexed="8"/>
        <rFont val="Calibri"/>
        <family val="2"/>
      </rPr>
      <t>The current infield conditions are not safe. The infield is raised causing a lip in the infield. This is an unsafe condition causing the balls hit in the infield to jump up and hit the athletes in the head. (8-3-15): have one estimate from Nish-ko for $98k and in the process of obtaining more estimates.  (8-12-15) Met with Nish-Ko, Don and Baseball coach on field to negotiate the original cost propsal of $98k and review the scope. Nish-ko will re-submit revised cost proposal.  Invited another local contractor  to visit the field and discuss scope of work.  Both cost estimates will be submitted by next week. (9-9-15) have two bids and in process of obtaining 3rd bid.  will finalize bids by 9-18-15. Construction to Tentatively start by week of Sept 28th.</t>
    </r>
    <r>
      <rPr>
        <b/>
        <sz val="9"/>
        <color indexed="8"/>
        <rFont val="Calibri"/>
        <family val="2"/>
      </rPr>
      <t xml:space="preserve"> </t>
    </r>
    <r>
      <rPr>
        <b/>
        <sz val="11"/>
        <color indexed="8"/>
        <rFont val="Calibri"/>
        <family val="2"/>
      </rPr>
      <t>(9-29-15)</t>
    </r>
    <r>
      <rPr>
        <b/>
        <sz val="9"/>
        <color indexed="8"/>
        <rFont val="Calibri"/>
        <family val="2"/>
      </rPr>
      <t xml:space="preserve"> ICA being reviewed by Don Birdwell.</t>
    </r>
  </si>
  <si>
    <r>
      <rPr>
        <sz val="8"/>
        <color indexed="8"/>
        <rFont val="Calibri"/>
        <family val="2"/>
      </rPr>
      <t>Need to set up meeting with Morgan for proposal.  (7-30-15): left messages for Morgan a few times, in the process to setup a meeting with him to continie the collaboration process.  Also, followed up with Chris at Public Safety dept.  Tom suggested to keep the project cost under $175k if possible so we could proceed with an informal bid process. Goal is to clarify and indentify the scope of work by next week for review. (8-4-15) Meeting scheduled with Todd/IT dept for Th. 8/6/15 at 2:00pm. (8-12-15) Per President's meeting on 8-6-15 the priority level changed to 2 and establish the scope in two weeks. meeting held with Todd and Morgan with Tel-Tech.  Next meeting will be scheduled with Public Safety and Todd when Chris is back in office.  Final Meeting to be held with Todd and Eddie Alvarado at the District to finalize the scope of work.  Next approx.  meeting date with Todd and Public Saftety in Mid Sept.</t>
    </r>
    <r>
      <rPr>
        <b/>
        <sz val="9"/>
        <color indexed="8"/>
        <rFont val="Calibri"/>
        <family val="2"/>
      </rPr>
      <t xml:space="preserve"> </t>
    </r>
    <r>
      <rPr>
        <b/>
        <sz val="11"/>
        <color indexed="8"/>
        <rFont val="Calibri"/>
        <family val="2"/>
      </rPr>
      <t xml:space="preserve"> </t>
    </r>
    <r>
      <rPr>
        <sz val="8"/>
        <color indexed="8"/>
        <rFont val="Calibri"/>
        <family val="2"/>
      </rPr>
      <t xml:space="preserve">(9-9-15) meeting scheduled with Public Safety and Todd at IT Dept on Sept 15th.  to determine status of exising and new cameras.  Then will have a meeting with Eddie (District) and BC IT team to discuss final scope. </t>
    </r>
    <r>
      <rPr>
        <b/>
        <sz val="11"/>
        <color indexed="8"/>
        <rFont val="Calibri"/>
        <family val="2"/>
      </rPr>
      <t xml:space="preserve"> (9-15-15)</t>
    </r>
    <r>
      <rPr>
        <b/>
        <sz val="9"/>
        <color indexed="8"/>
        <rFont val="Calibri"/>
        <family val="2"/>
      </rPr>
      <t xml:space="preserve"> Chris Counts to provide up-dated map of new and existing cameras for team's review.  Todd to meet with Distric IT (Eddie) on 9-17-15 and up-date BC team.</t>
    </r>
    <r>
      <rPr>
        <sz val="8"/>
        <color indexed="8"/>
        <rFont val="Calibri"/>
        <family val="2"/>
      </rPr>
      <t xml:space="preserve"> </t>
    </r>
  </si>
  <si>
    <r>
      <rPr>
        <sz val="8"/>
        <color indexed="8"/>
        <rFont val="Calibri"/>
        <family val="2"/>
      </rPr>
      <t>Project is in the final design phase. (8-3-15): on hold per Eric due to Project cost being higher than estimated.  (8-12-15) in the process of meeting with Eric and Project Manager to obtain more information about the actual Construction Cost… (8-27-15) revised cost estimate $450k inlcuding material and labor.</t>
    </r>
    <r>
      <rPr>
        <b/>
        <sz val="9"/>
        <color indexed="8"/>
        <rFont val="Calibri"/>
        <family val="2"/>
      </rPr>
      <t xml:space="preserve">  (9-9-15) PPP approved by President and V.P. for $431,700 total project cost and project will move forward. Construction to start approx. January 25, 2016. Approx. project milestone dates are as follows: Job walk-10-6-15; Bid date-10-22-15; Board approval-12-17-15.  There are approximatlely 6 weeks lead time for signs.</t>
    </r>
  </si>
  <si>
    <r>
      <rPr>
        <b/>
        <sz val="9"/>
        <color indexed="8"/>
        <rFont val="Calibri"/>
        <family val="2"/>
      </rPr>
      <t>Comments Up-dated: 9-29-15</t>
    </r>
    <r>
      <rPr>
        <sz val="9"/>
        <color indexed="8"/>
        <rFont val="Calibri"/>
        <family val="2"/>
      </rPr>
      <t xml:space="preserve">  By: Amir                                                                                               </t>
    </r>
    <r>
      <rPr>
        <b/>
        <sz val="9"/>
        <color indexed="8"/>
        <rFont val="Calibri"/>
        <family val="2"/>
      </rPr>
      <t xml:space="preserve">yellow Highlighted: </t>
    </r>
    <r>
      <rPr>
        <sz val="9"/>
        <color indexed="8"/>
        <rFont val="Calibri"/>
        <family val="2"/>
      </rPr>
      <t xml:space="preserve">Approved by President </t>
    </r>
  </si>
  <si>
    <r>
      <rPr>
        <sz val="8"/>
        <color indexed="8"/>
        <rFont val="Calibri"/>
        <family val="2"/>
      </rPr>
      <t xml:space="preserve">Project to increase seating capacity. </t>
    </r>
    <r>
      <rPr>
        <b/>
        <sz val="11"/>
        <color indexed="8"/>
        <rFont val="Calibri"/>
        <family val="2"/>
      </rPr>
      <t xml:space="preserve">(9-9-15) </t>
    </r>
    <r>
      <rPr>
        <b/>
        <sz val="9"/>
        <color indexed="8"/>
        <rFont val="Calibri"/>
        <family val="2"/>
      </rPr>
      <t xml:space="preserve">Per Daniel Reed, PPR is approved.  There are Occupancy changes for fire rated assymbly.  Estimated Construction to start by March or April during Spring Break. </t>
    </r>
  </si>
  <si>
    <t>PPR BC Gym Cooling                9-29-2015</t>
  </si>
  <si>
    <t>Total Project Cost=$661,232.40 which $528,985.90 will be paid from SRID funding and remaining $132,246.50 will be paid from the $1.8 mandated fund FOAPAL.</t>
  </si>
  <si>
    <t>Addition of Cooling to the Gymnasium Building (District's Project)</t>
  </si>
  <si>
    <t>-</t>
  </si>
  <si>
    <t>Scheduled Maintenance Project Program -KCCD</t>
  </si>
  <si>
    <r>
      <rPr>
        <b/>
        <sz val="11"/>
        <color indexed="8"/>
        <rFont val="Calibri"/>
        <family val="2"/>
      </rPr>
      <t>(8-12-15)</t>
    </r>
    <r>
      <rPr>
        <b/>
        <sz val="9"/>
        <color indexed="8"/>
        <rFont val="Calibri"/>
        <family val="2"/>
      </rPr>
      <t xml:space="preserve"> Tree Roots surfacing on the East side of the courts and need to be removed before grwoing further to the tennis courts.  Also Tennis courts have never been resurfaced and are causing an unsafe condition.  A cost proposal estimate in progress from Hellas Construction Co.</t>
    </r>
  </si>
  <si>
    <t xml:space="preserve">SS Building-netting/meshed fabric to over AHU's tokeep birds away from nesting and  inhabiting </t>
  </si>
  <si>
    <t>Need to install a netting/meshed fabric over the roof  to prevent birds from nesting and inhabiting in and near the Air Handler Units.</t>
  </si>
  <si>
    <r>
      <rPr>
        <sz val="8"/>
        <color indexed="8"/>
        <rFont val="Calibri"/>
        <family val="2"/>
      </rPr>
      <t xml:space="preserve">Getting cost estimate for Track resurface (8-3-15): Re-surfacing estimate $500k with no warranty. In the process of obtaining more bids and proposals.(8-6-15)  Had a meeting with Hellas Co. May be able to re-surface with 10 yrs warranty for approx. $300k-350k.  Will recieve bids by next week. The "D" long jump will be an issue in 4 months when track season starts.  will discuss details and solutions at next coordination meeting. (8-12-15) a draft PPR in progress. had a meeting with Sandi, Pam, Hellas Construction Co. on the field and discussed various options. Recieved partial rendering proposals from Hellas Construcion Inc. More renderings expected by 8-17-15. Will further discuss rendering options with Athletics dept. and finalize the cost estimates for review by 8-20-15. (8-27-15) Recieved 2 bid proposals.  there are significant differences and discrepancies between the two proposals.  Recommend a third party openion/bid and establish specifications along with scope of work to ensure bidding consistency.  Meeting with Beynon Co. on Sept 2nd to further discuss cost and scope.  Also,Highly recommend to defer the project to summer 2016 due to El Nino season as forcasted for winter 2015 and Board approval. </t>
    </r>
    <r>
      <rPr>
        <b/>
        <sz val="9"/>
        <color indexed="8"/>
        <rFont val="Calibri"/>
        <family val="2"/>
      </rPr>
      <t xml:space="preserve"> </t>
    </r>
    <r>
      <rPr>
        <sz val="8"/>
        <color indexed="8"/>
        <rFont val="Calibri"/>
        <family val="2"/>
      </rPr>
      <t xml:space="preserve">(9-9-15) Project will start and complete in summer 2016 upon bid approvals.  will consult with Verde Design to obtain specifications &amp; scope.  Project will most likely be a CMAS bid. </t>
    </r>
    <r>
      <rPr>
        <b/>
        <sz val="11"/>
        <color indexed="8"/>
        <rFont val="Calibri"/>
        <family val="2"/>
      </rPr>
      <t>(9-28-15)</t>
    </r>
    <r>
      <rPr>
        <b/>
        <sz val="9"/>
        <color indexed="8"/>
        <rFont val="Calibri"/>
        <family val="2"/>
      </rPr>
      <t xml:space="preserve"> Per Sandi, Track could host events and practice off-site to expedite re-surfacing project by March 2016.  Amir &amp; Don to have a telecom meeting with Verde Design group to establish scope and Specs.</t>
    </r>
  </si>
  <si>
    <t xml:space="preserve">TOTAL ---&gt; </t>
  </si>
  <si>
    <t>(9-29-15) Per meeting with Laura, she confirmed that we still have the $1.8 Mil available and there will be no deduction of $300,000 for M&amp;O budget transfer (NSF accounts).</t>
  </si>
  <si>
    <t>after speaking with Zav we will be moving forward with DSPS , so we will not be able to use this area for veterans, I have located an area in the LA Building rm #118 I have taken Zav by for Inspection and we both agree this rm may work .Iwill meet with Paul with SS, to walk this area with him  10/7/15 to get his thoughts .I have met with Dobitz cont. to get estimate for clean up paint and make useable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</si>
</sst>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5" formatCode="[$-409]mmmm\ d\,\ yyyy;@"/>
    <numFmt numFmtId="166" formatCode="&quot;$&quot;#,##0"/>
  </numFmts>
  <fonts count="19" x14ac:knownFonts="1">
    <font>
      <sz val="11"/>
      <color theme="1"/>
      <name val="Calibri"/>
      <family val="2"/>
      <scheme val="minor"/>
    </font>
    <font>
      <sz val="11"/>
      <color theme="1"/>
      <name val="Calibri"/>
      <family val="2"/>
      <scheme val="minor"/>
    </font>
    <font>
      <b/>
      <sz val="12"/>
      <name val="Calibri"/>
      <family val="2"/>
    </font>
    <font>
      <b/>
      <sz val="9"/>
      <color indexed="8"/>
      <name val="Calibri"/>
      <family val="2"/>
    </font>
    <font>
      <sz val="9"/>
      <color indexed="8"/>
      <name val="Calibri"/>
      <family val="2"/>
    </font>
    <font>
      <b/>
      <sz val="7"/>
      <color indexed="8"/>
      <name val="Calibri"/>
      <family val="2"/>
    </font>
    <font>
      <sz val="9"/>
      <color theme="1"/>
      <name val="Calibri"/>
      <family val="2"/>
      <scheme val="minor"/>
    </font>
    <font>
      <b/>
      <sz val="9"/>
      <color theme="1"/>
      <name val="Calibri"/>
      <family val="2"/>
      <scheme val="minor"/>
    </font>
    <font>
      <sz val="9"/>
      <color indexed="8"/>
      <name val="Arial"/>
      <family val="2"/>
    </font>
    <font>
      <b/>
      <sz val="9"/>
      <color indexed="17"/>
      <name val="Calibri"/>
      <family val="2"/>
    </font>
    <font>
      <sz val="9"/>
      <name val="Calibri"/>
      <family val="2"/>
    </font>
    <font>
      <b/>
      <sz val="9"/>
      <name val="Calibri"/>
      <family val="2"/>
    </font>
    <font>
      <sz val="7"/>
      <color indexed="8"/>
      <name val="Calibri"/>
      <family val="2"/>
    </font>
    <font>
      <b/>
      <sz val="11"/>
      <color indexed="8"/>
      <name val="Calibri"/>
      <family val="2"/>
    </font>
    <font>
      <sz val="11"/>
      <color indexed="8"/>
      <name val="Calibri"/>
      <family val="2"/>
    </font>
    <font>
      <b/>
      <sz val="8"/>
      <color theme="1"/>
      <name val="Calibri"/>
      <family val="2"/>
      <scheme val="minor"/>
    </font>
    <font>
      <i/>
      <sz val="9"/>
      <color indexed="8"/>
      <name val="Calibri"/>
      <family val="2"/>
    </font>
    <font>
      <b/>
      <sz val="8"/>
      <color indexed="8"/>
      <name val="Calibri"/>
      <family val="2"/>
    </font>
    <font>
      <sz val="8"/>
      <color indexed="8"/>
      <name val="Calibri"/>
      <family val="2"/>
    </font>
  </fonts>
  <fills count="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rgb="FFFFFF0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2">
    <xf numFmtId="0" fontId="0" fillId="0" borderId="0" xfId="0"/>
    <xf numFmtId="166" fontId="3" fillId="2" borderId="1" xfId="1" applyNumberFormat="1" applyFont="1" applyFill="1" applyBorder="1" applyAlignment="1">
      <alignment horizontal="center" wrapText="1"/>
    </xf>
    <xf numFmtId="0" fontId="4" fillId="2" borderId="1" xfId="0" applyFont="1" applyFill="1" applyBorder="1" applyAlignment="1">
      <alignment horizontal="center" wrapText="1"/>
    </xf>
    <xf numFmtId="0" fontId="6" fillId="0" borderId="0" xfId="0" applyFont="1" applyAlignment="1">
      <alignment wrapText="1"/>
    </xf>
    <xf numFmtId="0" fontId="7" fillId="0" borderId="0" xfId="0" applyFont="1" applyAlignment="1">
      <alignment horizontal="center" vertical="center" wrapText="1"/>
    </xf>
    <xf numFmtId="165" fontId="8" fillId="0" borderId="0" xfId="0" applyNumberFormat="1" applyFont="1" applyAlignment="1">
      <alignment wrapText="1"/>
    </xf>
    <xf numFmtId="0" fontId="3" fillId="0" borderId="0" xfId="0" applyFont="1" applyAlignment="1">
      <alignment wrapText="1"/>
    </xf>
    <xf numFmtId="166" fontId="3" fillId="0" borderId="0" xfId="0" applyNumberFormat="1" applyFont="1" applyAlignment="1">
      <alignment wrapText="1"/>
    </xf>
    <xf numFmtId="22" fontId="9" fillId="0" borderId="0" xfId="0" applyNumberFormat="1" applyFont="1" applyAlignment="1">
      <alignment wrapText="1"/>
    </xf>
    <xf numFmtId="0" fontId="6" fillId="0" borderId="3" xfId="0" applyFont="1" applyBorder="1" applyAlignment="1">
      <alignment wrapText="1"/>
    </xf>
    <xf numFmtId="0" fontId="7"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166" fontId="3" fillId="5" borderId="1" xfId="0" applyNumberFormat="1" applyFont="1" applyFill="1" applyBorder="1" applyAlignment="1">
      <alignment horizontal="center" vertical="center" wrapText="1"/>
    </xf>
    <xf numFmtId="0" fontId="3" fillId="5" borderId="1" xfId="0" applyFont="1" applyFill="1" applyBorder="1" applyAlignment="1">
      <alignment horizontal="center" wrapText="1"/>
    </xf>
    <xf numFmtId="0" fontId="7" fillId="6"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66" fontId="4" fillId="0" borderId="1" xfId="1" applyNumberFormat="1" applyFont="1" applyBorder="1" applyAlignment="1">
      <alignment horizontal="center" vertical="center" wrapText="1"/>
    </xf>
    <xf numFmtId="0" fontId="3" fillId="4" borderId="1" xfId="0" applyFont="1" applyFill="1" applyBorder="1" applyAlignment="1">
      <alignment horizontal="left" vertical="top" wrapText="1"/>
    </xf>
    <xf numFmtId="0" fontId="6" fillId="0" borderId="1" xfId="0" applyFont="1" applyBorder="1" applyAlignment="1">
      <alignment wrapText="1"/>
    </xf>
    <xf numFmtId="0" fontId="10" fillId="6" borderId="1" xfId="0" applyFont="1" applyFill="1" applyBorder="1" applyAlignment="1">
      <alignment horizontal="left" vertical="center" wrapText="1"/>
    </xf>
    <xf numFmtId="0" fontId="4" fillId="6" borderId="1" xfId="0" applyFont="1" applyFill="1" applyBorder="1" applyAlignment="1">
      <alignment horizontal="center" vertical="center" wrapText="1"/>
    </xf>
    <xf numFmtId="1" fontId="4" fillId="6" borderId="1" xfId="0" applyNumberFormat="1" applyFont="1" applyFill="1" applyBorder="1" applyAlignment="1">
      <alignment horizontal="center" vertical="center" wrapText="1"/>
    </xf>
    <xf numFmtId="166" fontId="4" fillId="6" borderId="1" xfId="1" applyNumberFormat="1" applyFont="1" applyFill="1" applyBorder="1" applyAlignment="1">
      <alignment horizontal="center" vertical="center" wrapText="1"/>
    </xf>
    <xf numFmtId="44" fontId="4" fillId="6" borderId="1" xfId="1" applyFont="1" applyFill="1" applyBorder="1" applyAlignment="1">
      <alignment horizontal="center" vertical="center" wrapText="1"/>
    </xf>
    <xf numFmtId="0" fontId="3" fillId="6" borderId="1" xfId="0" applyFont="1" applyFill="1" applyBorder="1" applyAlignment="1">
      <alignment horizontal="left" vertical="top" wrapText="1"/>
    </xf>
    <xf numFmtId="166" fontId="7" fillId="6" borderId="1" xfId="0" applyNumberFormat="1" applyFont="1" applyFill="1" applyBorder="1" applyAlignment="1">
      <alignment wrapText="1"/>
    </xf>
    <xf numFmtId="0" fontId="10"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166" fontId="4" fillId="2" borderId="1" xfId="1" applyNumberFormat="1" applyFont="1" applyFill="1" applyBorder="1" applyAlignment="1">
      <alignment horizontal="center" vertical="center" wrapText="1"/>
    </xf>
    <xf numFmtId="44" fontId="4" fillId="2" borderId="1" xfId="1" applyFont="1" applyFill="1" applyBorder="1" applyAlignment="1">
      <alignment horizontal="center" vertical="center" wrapText="1"/>
    </xf>
    <xf numFmtId="0" fontId="3" fillId="2" borderId="1" xfId="0" applyFont="1" applyFill="1" applyBorder="1" applyAlignment="1">
      <alignment horizontal="left" vertical="top" wrapText="1"/>
    </xf>
    <xf numFmtId="0" fontId="7" fillId="0" borderId="1" xfId="0" applyFont="1" applyBorder="1" applyAlignment="1">
      <alignment wrapText="1"/>
    </xf>
    <xf numFmtId="0" fontId="7" fillId="5" borderId="6" xfId="0" applyFont="1" applyFill="1" applyBorder="1" applyAlignment="1">
      <alignment horizontal="center" vertical="center" wrapText="1"/>
    </xf>
    <xf numFmtId="0" fontId="10"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166" fontId="4" fillId="2" borderId="2" xfId="1" applyNumberFormat="1" applyFont="1" applyFill="1" applyBorder="1" applyAlignment="1">
      <alignment horizontal="center" vertical="center" wrapText="1"/>
    </xf>
    <xf numFmtId="44" fontId="4" fillId="2" borderId="2" xfId="1" applyFont="1" applyFill="1" applyBorder="1" applyAlignment="1">
      <alignment horizontal="center" vertical="center" wrapText="1"/>
    </xf>
    <xf numFmtId="166" fontId="4" fillId="0" borderId="2" xfId="1" applyNumberFormat="1" applyFont="1" applyBorder="1" applyAlignment="1">
      <alignment horizontal="center" vertical="center" wrapText="1"/>
    </xf>
    <xf numFmtId="0" fontId="3" fillId="2" borderId="2" xfId="0" applyFont="1" applyFill="1" applyBorder="1" applyAlignment="1">
      <alignment horizontal="left" vertical="top" wrapText="1"/>
    </xf>
    <xf numFmtId="0" fontId="7" fillId="0" borderId="2" xfId="0" applyFont="1" applyBorder="1" applyAlignment="1">
      <alignment wrapText="1"/>
    </xf>
    <xf numFmtId="0" fontId="11" fillId="2" borderId="1" xfId="0" applyFont="1" applyFill="1" applyBorder="1" applyAlignment="1">
      <alignment horizontal="left" vertical="center" wrapText="1"/>
    </xf>
    <xf numFmtId="0" fontId="3" fillId="2" borderId="1" xfId="0" applyFont="1" applyFill="1" applyBorder="1" applyAlignment="1">
      <alignment horizontal="center" wrapText="1"/>
    </xf>
    <xf numFmtId="44" fontId="4" fillId="2" borderId="1" xfId="1" applyFont="1" applyFill="1" applyBorder="1" applyAlignment="1">
      <alignment horizontal="center" wrapText="1"/>
    </xf>
    <xf numFmtId="166" fontId="4" fillId="0" borderId="1" xfId="1" applyNumberFormat="1" applyFont="1" applyBorder="1" applyAlignment="1">
      <alignment horizontal="center" wrapText="1"/>
    </xf>
    <xf numFmtId="0" fontId="3" fillId="6" borderId="1" xfId="0" applyFont="1" applyFill="1" applyBorder="1" applyAlignment="1">
      <alignment horizontal="right" wrapText="1"/>
    </xf>
    <xf numFmtId="0" fontId="7" fillId="5" borderId="0" xfId="0" applyFont="1" applyFill="1" applyAlignment="1">
      <alignment horizontal="center" vertical="center" wrapText="1"/>
    </xf>
    <xf numFmtId="0" fontId="3" fillId="0" borderId="1" xfId="0" applyFont="1" applyBorder="1" applyAlignment="1">
      <alignment horizontal="center" wrapText="1"/>
    </xf>
    <xf numFmtId="166" fontId="6" fillId="0" borderId="0" xfId="0" applyNumberFormat="1" applyFont="1" applyAlignment="1">
      <alignment wrapText="1"/>
    </xf>
    <xf numFmtId="166" fontId="5" fillId="2" borderId="1" xfId="1" applyNumberFormat="1" applyFont="1" applyFill="1" applyBorder="1" applyAlignment="1">
      <alignment horizontal="center" wrapText="1"/>
    </xf>
    <xf numFmtId="0" fontId="12" fillId="2" borderId="1" xfId="0" applyFont="1" applyFill="1" applyBorder="1" applyAlignment="1">
      <alignment horizontal="center" wrapText="1"/>
    </xf>
    <xf numFmtId="6" fontId="3" fillId="0" borderId="0" xfId="1" applyNumberFormat="1" applyFont="1" applyAlignment="1">
      <alignment wrapText="1"/>
    </xf>
    <xf numFmtId="6" fontId="4" fillId="6" borderId="1" xfId="1" applyNumberFormat="1" applyFont="1" applyFill="1" applyBorder="1" applyAlignment="1">
      <alignment horizontal="center" vertical="center" wrapText="1"/>
    </xf>
    <xf numFmtId="6" fontId="4" fillId="2" borderId="1" xfId="1" applyNumberFormat="1" applyFont="1" applyFill="1" applyBorder="1" applyAlignment="1">
      <alignment horizontal="center" vertical="center" wrapText="1"/>
    </xf>
    <xf numFmtId="6" fontId="4" fillId="2" borderId="2" xfId="1" applyNumberFormat="1" applyFont="1" applyFill="1" applyBorder="1" applyAlignment="1">
      <alignment horizontal="center" vertical="center" wrapText="1"/>
    </xf>
    <xf numFmtId="6" fontId="4" fillId="2" borderId="1" xfId="1" applyNumberFormat="1" applyFont="1" applyFill="1" applyBorder="1" applyAlignment="1">
      <alignment horizontal="center" wrapText="1"/>
    </xf>
    <xf numFmtId="6" fontId="6" fillId="0" borderId="0" xfId="1" applyNumberFormat="1" applyFont="1" applyAlignment="1">
      <alignment wrapText="1"/>
    </xf>
    <xf numFmtId="0" fontId="6" fillId="0" borderId="0" xfId="0" applyFont="1" applyBorder="1" applyAlignment="1">
      <alignment wrapText="1"/>
    </xf>
    <xf numFmtId="0" fontId="7" fillId="5" borderId="0" xfId="0" applyFont="1" applyFill="1" applyBorder="1" applyAlignment="1">
      <alignment horizontal="center" vertical="center" wrapText="1"/>
    </xf>
    <xf numFmtId="166" fontId="15" fillId="6" borderId="1" xfId="0" applyNumberFormat="1" applyFont="1" applyFill="1" applyBorder="1" applyAlignment="1">
      <alignment wrapText="1"/>
    </xf>
    <xf numFmtId="6" fontId="16" fillId="2" borderId="1" xfId="1" applyNumberFormat="1" applyFont="1" applyFill="1" applyBorder="1" applyAlignment="1">
      <alignment horizontal="center" vertical="center" wrapText="1"/>
    </xf>
    <xf numFmtId="6" fontId="16" fillId="6" borderId="1" xfId="1" applyNumberFormat="1" applyFont="1" applyFill="1" applyBorder="1" applyAlignment="1">
      <alignment horizontal="center" vertical="center" wrapText="1"/>
    </xf>
    <xf numFmtId="6" fontId="16" fillId="2" borderId="2" xfId="1" applyNumberFormat="1" applyFont="1" applyFill="1" applyBorder="1" applyAlignment="1">
      <alignment horizontal="center" vertical="center" wrapText="1"/>
    </xf>
    <xf numFmtId="6" fontId="12" fillId="6" borderId="1" xfId="1"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66" fontId="4" fillId="0" borderId="1" xfId="1" applyNumberFormat="1" applyFont="1" applyFill="1" applyBorder="1" applyAlignment="1">
      <alignment horizontal="center" vertical="center" wrapText="1"/>
    </xf>
    <xf numFmtId="44" fontId="4" fillId="0" borderId="1" xfId="1" applyFont="1" applyFill="1" applyBorder="1" applyAlignment="1">
      <alignment horizontal="center" vertical="center" wrapText="1"/>
    </xf>
    <xf numFmtId="6" fontId="4" fillId="0" borderId="1" xfId="1"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166" fontId="7" fillId="0" borderId="1" xfId="0" applyNumberFormat="1" applyFont="1" applyFill="1" applyBorder="1" applyAlignment="1">
      <alignment wrapText="1"/>
    </xf>
    <xf numFmtId="0" fontId="1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166" fontId="3" fillId="2" borderId="4" xfId="1" applyNumberFormat="1" applyFont="1" applyFill="1" applyBorder="1" applyAlignment="1">
      <alignment horizontal="center" wrapText="1"/>
    </xf>
    <xf numFmtId="0" fontId="3" fillId="2" borderId="7" xfId="0" applyFont="1" applyFill="1" applyBorder="1" applyAlignment="1">
      <alignment horizontal="center" wrapText="1"/>
    </xf>
    <xf numFmtId="166" fontId="5" fillId="2" borderId="7" xfId="1" applyNumberFormat="1" applyFont="1" applyFill="1" applyBorder="1" applyAlignment="1">
      <alignment horizontal="center" wrapText="1"/>
    </xf>
    <xf numFmtId="0" fontId="4" fillId="2" borderId="7" xfId="0" applyFont="1" applyFill="1" applyBorder="1" applyAlignment="1">
      <alignment horizontal="center" wrapText="1"/>
    </xf>
    <xf numFmtId="44" fontId="4" fillId="2" borderId="7" xfId="1" applyFont="1" applyFill="1" applyBorder="1" applyAlignment="1">
      <alignment horizontal="center" wrapText="1"/>
    </xf>
    <xf numFmtId="6" fontId="4" fillId="2" borderId="7" xfId="1" applyNumberFormat="1" applyFont="1" applyFill="1" applyBorder="1" applyAlignment="1">
      <alignment horizontal="center" wrapText="1"/>
    </xf>
    <xf numFmtId="0" fontId="3" fillId="2" borderId="8" xfId="0" applyFont="1" applyFill="1" applyBorder="1" applyAlignment="1">
      <alignment horizontal="center" wrapText="1"/>
    </xf>
    <xf numFmtId="166" fontId="5" fillId="2" borderId="9" xfId="1" applyNumberFormat="1" applyFont="1" applyFill="1" applyBorder="1" applyAlignment="1">
      <alignment horizontal="center" wrapText="1"/>
    </xf>
    <xf numFmtId="166" fontId="17" fillId="2" borderId="10" xfId="1" applyNumberFormat="1" applyFont="1" applyFill="1" applyBorder="1" applyAlignment="1">
      <alignment horizontal="center" vertical="center" wrapText="1"/>
    </xf>
    <xf numFmtId="0" fontId="18" fillId="6" borderId="1"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4" xfId="0" applyFont="1" applyFill="1" applyBorder="1" applyAlignment="1">
      <alignment horizontal="left" vertical="top" wrapText="1"/>
    </xf>
    <xf numFmtId="0" fontId="2" fillId="6"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21</xdr:col>
      <xdr:colOff>0</xdr:colOff>
      <xdr:row>2</xdr:row>
      <xdr:rowOff>19050</xdr:rowOff>
    </xdr:from>
    <xdr:ext cx="4388512" cy="990600"/>
    <xdr:sp macro="" textlink="">
      <xdr:nvSpPr>
        <xdr:cNvPr id="2" name="TextBox 1"/>
        <xdr:cNvSpPr txBox="1"/>
      </xdr:nvSpPr>
      <xdr:spPr>
        <a:xfrm>
          <a:off x="5153025" y="628650"/>
          <a:ext cx="4388512" cy="990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b="1"/>
            <a:t>Acknowledged</a:t>
          </a:r>
          <a:r>
            <a:rPr lang="en-US" sz="1100" b="1" baseline="0"/>
            <a:t> by:    </a:t>
          </a:r>
        </a:p>
        <a:p>
          <a:endParaRPr lang="en-US" sz="1100" b="1" baseline="0"/>
        </a:p>
        <a:p>
          <a:r>
            <a:rPr lang="en-US" sz="1100" b="1" baseline="0"/>
            <a:t>BC CFO _______________ Date___________</a:t>
          </a:r>
        </a:p>
        <a:p>
          <a:endParaRPr lang="en-US" sz="1100" b="1" baseline="0"/>
        </a:p>
        <a:p>
          <a:r>
            <a:rPr lang="en-US" sz="1100" b="1" baseline="0"/>
            <a:t>M&amp;O    _______________ Date ___________</a:t>
          </a:r>
        </a:p>
        <a:p>
          <a:endParaRPr lang="en-US" sz="1100" b="1"/>
        </a:p>
      </xdr:txBody>
    </xdr:sp>
    <xdr:clientData/>
  </xdr:oneCellAnchor>
  <xdr:oneCellAnchor>
    <xdr:from>
      <xdr:col>25</xdr:col>
      <xdr:colOff>3118</xdr:colOff>
      <xdr:row>48</xdr:row>
      <xdr:rowOff>0</xdr:rowOff>
    </xdr:from>
    <xdr:ext cx="184731" cy="264560"/>
    <xdr:sp macro="" textlink="">
      <xdr:nvSpPr>
        <xdr:cNvPr id="3" name="TextBox 2"/>
        <xdr:cNvSpPr txBox="1"/>
      </xdr:nvSpPr>
      <xdr:spPr>
        <a:xfrm>
          <a:off x="7184968" y="3332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50"/>
  <sheetViews>
    <sheetView tabSelected="1" view="pageLayout" topLeftCell="B2" zoomScale="90" zoomScaleNormal="120" zoomScalePageLayoutView="90" workbookViewId="0">
      <selection activeCell="Z6" sqref="Z6"/>
    </sheetView>
  </sheetViews>
  <sheetFormatPr defaultRowHeight="12" x14ac:dyDescent="0.25"/>
  <cols>
    <col min="1" max="1" width="7.44140625" style="3" hidden="1" customWidth="1"/>
    <col min="2" max="2" width="4.109375" style="4" customWidth="1"/>
    <col min="3" max="3" width="26.109375" style="3" customWidth="1"/>
    <col min="4" max="4" width="5.6640625" style="3" customWidth="1"/>
    <col min="5" max="7" width="12.33203125" style="3" hidden="1" customWidth="1"/>
    <col min="8" max="8" width="13" style="3" hidden="1" customWidth="1"/>
    <col min="9" max="10" width="12.33203125" style="3" hidden="1" customWidth="1"/>
    <col min="11" max="13" width="10.5546875" style="3" hidden="1" customWidth="1"/>
    <col min="14" max="14" width="9.5546875" style="3" customWidth="1"/>
    <col min="15" max="15" width="8.33203125" style="3" customWidth="1"/>
    <col min="16" max="16" width="7.88671875" style="3" customWidth="1"/>
    <col min="17" max="18" width="14.109375" style="3" hidden="1" customWidth="1"/>
    <col min="19" max="19" width="16.33203125" style="3" hidden="1" customWidth="1"/>
    <col min="20" max="20" width="8.109375" style="57" customWidth="1"/>
    <col min="21" max="21" width="7.44140625" style="49" customWidth="1"/>
    <col min="22" max="22" width="14" style="49" hidden="1" customWidth="1"/>
    <col min="23" max="23" width="15.5546875" style="49" hidden="1" customWidth="1"/>
    <col min="24" max="24" width="15.33203125" style="49" hidden="1" customWidth="1"/>
    <col min="25" max="25" width="46.6640625" style="3" customWidth="1"/>
    <col min="26" max="26" width="8" style="3" customWidth="1"/>
    <col min="27" max="243" width="9.109375" style="3"/>
    <col min="244" max="244" width="0" style="3" hidden="1" customWidth="1"/>
    <col min="245" max="245" width="50.44140625" style="3" customWidth="1"/>
    <col min="246" max="246" width="9.88671875" style="3" customWidth="1"/>
    <col min="247" max="249" width="12.33203125" style="3" customWidth="1"/>
    <col min="250" max="250" width="13" style="3" customWidth="1"/>
    <col min="251" max="252" width="12.33203125" style="3" customWidth="1"/>
    <col min="253" max="255" width="10.5546875" style="3" customWidth="1"/>
    <col min="256" max="256" width="14.109375" style="3" customWidth="1"/>
    <col min="257" max="257" width="15.88671875" style="3" customWidth="1"/>
    <col min="258" max="258" width="13.33203125" style="3" customWidth="1"/>
    <col min="259" max="261" width="0" style="3" hidden="1" customWidth="1"/>
    <col min="262" max="262" width="13.5546875" style="3" customWidth="1"/>
    <col min="263" max="265" width="0" style="3" hidden="1" customWidth="1"/>
    <col min="266" max="266" width="44.6640625" style="3" customWidth="1"/>
    <col min="267" max="499" width="9.109375" style="3"/>
    <col min="500" max="500" width="0" style="3" hidden="1" customWidth="1"/>
    <col min="501" max="501" width="50.44140625" style="3" customWidth="1"/>
    <col min="502" max="502" width="9.88671875" style="3" customWidth="1"/>
    <col min="503" max="505" width="12.33203125" style="3" customWidth="1"/>
    <col min="506" max="506" width="13" style="3" customWidth="1"/>
    <col min="507" max="508" width="12.33203125" style="3" customWidth="1"/>
    <col min="509" max="511" width="10.5546875" style="3" customWidth="1"/>
    <col min="512" max="512" width="14.109375" style="3" customWidth="1"/>
    <col min="513" max="513" width="15.88671875" style="3" customWidth="1"/>
    <col min="514" max="514" width="13.33203125" style="3" customWidth="1"/>
    <col min="515" max="517" width="0" style="3" hidden="1" customWidth="1"/>
    <col min="518" max="518" width="13.5546875" style="3" customWidth="1"/>
    <col min="519" max="521" width="0" style="3" hidden="1" customWidth="1"/>
    <col min="522" max="522" width="44.6640625" style="3" customWidth="1"/>
    <col min="523" max="755" width="9.109375" style="3"/>
    <col min="756" max="756" width="0" style="3" hidden="1" customWidth="1"/>
    <col min="757" max="757" width="50.44140625" style="3" customWidth="1"/>
    <col min="758" max="758" width="9.88671875" style="3" customWidth="1"/>
    <col min="759" max="761" width="12.33203125" style="3" customWidth="1"/>
    <col min="762" max="762" width="13" style="3" customWidth="1"/>
    <col min="763" max="764" width="12.33203125" style="3" customWidth="1"/>
    <col min="765" max="767" width="10.5546875" style="3" customWidth="1"/>
    <col min="768" max="768" width="14.109375" style="3" customWidth="1"/>
    <col min="769" max="769" width="15.88671875" style="3" customWidth="1"/>
    <col min="770" max="770" width="13.33203125" style="3" customWidth="1"/>
    <col min="771" max="773" width="0" style="3" hidden="1" customWidth="1"/>
    <col min="774" max="774" width="13.5546875" style="3" customWidth="1"/>
    <col min="775" max="777" width="0" style="3" hidden="1" customWidth="1"/>
    <col min="778" max="778" width="44.6640625" style="3" customWidth="1"/>
    <col min="779" max="1011" width="9.109375" style="3"/>
    <col min="1012" max="1012" width="0" style="3" hidden="1" customWidth="1"/>
    <col min="1013" max="1013" width="50.44140625" style="3" customWidth="1"/>
    <col min="1014" max="1014" width="9.88671875" style="3" customWidth="1"/>
    <col min="1015" max="1017" width="12.33203125" style="3" customWidth="1"/>
    <col min="1018" max="1018" width="13" style="3" customWidth="1"/>
    <col min="1019" max="1020" width="12.33203125" style="3" customWidth="1"/>
    <col min="1021" max="1023" width="10.5546875" style="3" customWidth="1"/>
    <col min="1024" max="1024" width="14.109375" style="3" customWidth="1"/>
    <col min="1025" max="1025" width="15.88671875" style="3" customWidth="1"/>
    <col min="1026" max="1026" width="13.33203125" style="3" customWidth="1"/>
    <col min="1027" max="1029" width="0" style="3" hidden="1" customWidth="1"/>
    <col min="1030" max="1030" width="13.5546875" style="3" customWidth="1"/>
    <col min="1031" max="1033" width="0" style="3" hidden="1" customWidth="1"/>
    <col min="1034" max="1034" width="44.6640625" style="3" customWidth="1"/>
    <col min="1035" max="1267" width="9.109375" style="3"/>
    <col min="1268" max="1268" width="0" style="3" hidden="1" customWidth="1"/>
    <col min="1269" max="1269" width="50.44140625" style="3" customWidth="1"/>
    <col min="1270" max="1270" width="9.88671875" style="3" customWidth="1"/>
    <col min="1271" max="1273" width="12.33203125" style="3" customWidth="1"/>
    <col min="1274" max="1274" width="13" style="3" customWidth="1"/>
    <col min="1275" max="1276" width="12.33203125" style="3" customWidth="1"/>
    <col min="1277" max="1279" width="10.5546875" style="3" customWidth="1"/>
    <col min="1280" max="1280" width="14.109375" style="3" customWidth="1"/>
    <col min="1281" max="1281" width="15.88671875" style="3" customWidth="1"/>
    <col min="1282" max="1282" width="13.33203125" style="3" customWidth="1"/>
    <col min="1283" max="1285" width="0" style="3" hidden="1" customWidth="1"/>
    <col min="1286" max="1286" width="13.5546875" style="3" customWidth="1"/>
    <col min="1287" max="1289" width="0" style="3" hidden="1" customWidth="1"/>
    <col min="1290" max="1290" width="44.6640625" style="3" customWidth="1"/>
    <col min="1291" max="1523" width="9.109375" style="3"/>
    <col min="1524" max="1524" width="0" style="3" hidden="1" customWidth="1"/>
    <col min="1525" max="1525" width="50.44140625" style="3" customWidth="1"/>
    <col min="1526" max="1526" width="9.88671875" style="3" customWidth="1"/>
    <col min="1527" max="1529" width="12.33203125" style="3" customWidth="1"/>
    <col min="1530" max="1530" width="13" style="3" customWidth="1"/>
    <col min="1531" max="1532" width="12.33203125" style="3" customWidth="1"/>
    <col min="1533" max="1535" width="10.5546875" style="3" customWidth="1"/>
    <col min="1536" max="1536" width="14.109375" style="3" customWidth="1"/>
    <col min="1537" max="1537" width="15.88671875" style="3" customWidth="1"/>
    <col min="1538" max="1538" width="13.33203125" style="3" customWidth="1"/>
    <col min="1539" max="1541" width="0" style="3" hidden="1" customWidth="1"/>
    <col min="1542" max="1542" width="13.5546875" style="3" customWidth="1"/>
    <col min="1543" max="1545" width="0" style="3" hidden="1" customWidth="1"/>
    <col min="1546" max="1546" width="44.6640625" style="3" customWidth="1"/>
    <col min="1547" max="1779" width="9.109375" style="3"/>
    <col min="1780" max="1780" width="0" style="3" hidden="1" customWidth="1"/>
    <col min="1781" max="1781" width="50.44140625" style="3" customWidth="1"/>
    <col min="1782" max="1782" width="9.88671875" style="3" customWidth="1"/>
    <col min="1783" max="1785" width="12.33203125" style="3" customWidth="1"/>
    <col min="1786" max="1786" width="13" style="3" customWidth="1"/>
    <col min="1787" max="1788" width="12.33203125" style="3" customWidth="1"/>
    <col min="1789" max="1791" width="10.5546875" style="3" customWidth="1"/>
    <col min="1792" max="1792" width="14.109375" style="3" customWidth="1"/>
    <col min="1793" max="1793" width="15.88671875" style="3" customWidth="1"/>
    <col min="1794" max="1794" width="13.33203125" style="3" customWidth="1"/>
    <col min="1795" max="1797" width="0" style="3" hidden="1" customWidth="1"/>
    <col min="1798" max="1798" width="13.5546875" style="3" customWidth="1"/>
    <col min="1799" max="1801" width="0" style="3" hidden="1" customWidth="1"/>
    <col min="1802" max="1802" width="44.6640625" style="3" customWidth="1"/>
    <col min="1803" max="2035" width="9.109375" style="3"/>
    <col min="2036" max="2036" width="0" style="3" hidden="1" customWidth="1"/>
    <col min="2037" max="2037" width="50.44140625" style="3" customWidth="1"/>
    <col min="2038" max="2038" width="9.88671875" style="3" customWidth="1"/>
    <col min="2039" max="2041" width="12.33203125" style="3" customWidth="1"/>
    <col min="2042" max="2042" width="13" style="3" customWidth="1"/>
    <col min="2043" max="2044" width="12.33203125" style="3" customWidth="1"/>
    <col min="2045" max="2047" width="10.5546875" style="3" customWidth="1"/>
    <col min="2048" max="2048" width="14.109375" style="3" customWidth="1"/>
    <col min="2049" max="2049" width="15.88671875" style="3" customWidth="1"/>
    <col min="2050" max="2050" width="13.33203125" style="3" customWidth="1"/>
    <col min="2051" max="2053" width="0" style="3" hidden="1" customWidth="1"/>
    <col min="2054" max="2054" width="13.5546875" style="3" customWidth="1"/>
    <col min="2055" max="2057" width="0" style="3" hidden="1" customWidth="1"/>
    <col min="2058" max="2058" width="44.6640625" style="3" customWidth="1"/>
    <col min="2059" max="2291" width="9.109375" style="3"/>
    <col min="2292" max="2292" width="0" style="3" hidden="1" customWidth="1"/>
    <col min="2293" max="2293" width="50.44140625" style="3" customWidth="1"/>
    <col min="2294" max="2294" width="9.88671875" style="3" customWidth="1"/>
    <col min="2295" max="2297" width="12.33203125" style="3" customWidth="1"/>
    <col min="2298" max="2298" width="13" style="3" customWidth="1"/>
    <col min="2299" max="2300" width="12.33203125" style="3" customWidth="1"/>
    <col min="2301" max="2303" width="10.5546875" style="3" customWidth="1"/>
    <col min="2304" max="2304" width="14.109375" style="3" customWidth="1"/>
    <col min="2305" max="2305" width="15.88671875" style="3" customWidth="1"/>
    <col min="2306" max="2306" width="13.33203125" style="3" customWidth="1"/>
    <col min="2307" max="2309" width="0" style="3" hidden="1" customWidth="1"/>
    <col min="2310" max="2310" width="13.5546875" style="3" customWidth="1"/>
    <col min="2311" max="2313" width="0" style="3" hidden="1" customWidth="1"/>
    <col min="2314" max="2314" width="44.6640625" style="3" customWidth="1"/>
    <col min="2315" max="2547" width="9.109375" style="3"/>
    <col min="2548" max="2548" width="0" style="3" hidden="1" customWidth="1"/>
    <col min="2549" max="2549" width="50.44140625" style="3" customWidth="1"/>
    <col min="2550" max="2550" width="9.88671875" style="3" customWidth="1"/>
    <col min="2551" max="2553" width="12.33203125" style="3" customWidth="1"/>
    <col min="2554" max="2554" width="13" style="3" customWidth="1"/>
    <col min="2555" max="2556" width="12.33203125" style="3" customWidth="1"/>
    <col min="2557" max="2559" width="10.5546875" style="3" customWidth="1"/>
    <col min="2560" max="2560" width="14.109375" style="3" customWidth="1"/>
    <col min="2561" max="2561" width="15.88671875" style="3" customWidth="1"/>
    <col min="2562" max="2562" width="13.33203125" style="3" customWidth="1"/>
    <col min="2563" max="2565" width="0" style="3" hidden="1" customWidth="1"/>
    <col min="2566" max="2566" width="13.5546875" style="3" customWidth="1"/>
    <col min="2567" max="2569" width="0" style="3" hidden="1" customWidth="1"/>
    <col min="2570" max="2570" width="44.6640625" style="3" customWidth="1"/>
    <col min="2571" max="2803" width="9.109375" style="3"/>
    <col min="2804" max="2804" width="0" style="3" hidden="1" customWidth="1"/>
    <col min="2805" max="2805" width="50.44140625" style="3" customWidth="1"/>
    <col min="2806" max="2806" width="9.88671875" style="3" customWidth="1"/>
    <col min="2807" max="2809" width="12.33203125" style="3" customWidth="1"/>
    <col min="2810" max="2810" width="13" style="3" customWidth="1"/>
    <col min="2811" max="2812" width="12.33203125" style="3" customWidth="1"/>
    <col min="2813" max="2815" width="10.5546875" style="3" customWidth="1"/>
    <col min="2816" max="2816" width="14.109375" style="3" customWidth="1"/>
    <col min="2817" max="2817" width="15.88671875" style="3" customWidth="1"/>
    <col min="2818" max="2818" width="13.33203125" style="3" customWidth="1"/>
    <col min="2819" max="2821" width="0" style="3" hidden="1" customWidth="1"/>
    <col min="2822" max="2822" width="13.5546875" style="3" customWidth="1"/>
    <col min="2823" max="2825" width="0" style="3" hidden="1" customWidth="1"/>
    <col min="2826" max="2826" width="44.6640625" style="3" customWidth="1"/>
    <col min="2827" max="3059" width="9.109375" style="3"/>
    <col min="3060" max="3060" width="0" style="3" hidden="1" customWidth="1"/>
    <col min="3061" max="3061" width="50.44140625" style="3" customWidth="1"/>
    <col min="3062" max="3062" width="9.88671875" style="3" customWidth="1"/>
    <col min="3063" max="3065" width="12.33203125" style="3" customWidth="1"/>
    <col min="3066" max="3066" width="13" style="3" customWidth="1"/>
    <col min="3067" max="3068" width="12.33203125" style="3" customWidth="1"/>
    <col min="3069" max="3071" width="10.5546875" style="3" customWidth="1"/>
    <col min="3072" max="3072" width="14.109375" style="3" customWidth="1"/>
    <col min="3073" max="3073" width="15.88671875" style="3" customWidth="1"/>
    <col min="3074" max="3074" width="13.33203125" style="3" customWidth="1"/>
    <col min="3075" max="3077" width="0" style="3" hidden="1" customWidth="1"/>
    <col min="3078" max="3078" width="13.5546875" style="3" customWidth="1"/>
    <col min="3079" max="3081" width="0" style="3" hidden="1" customWidth="1"/>
    <col min="3082" max="3082" width="44.6640625" style="3" customWidth="1"/>
    <col min="3083" max="3315" width="9.109375" style="3"/>
    <col min="3316" max="3316" width="0" style="3" hidden="1" customWidth="1"/>
    <col min="3317" max="3317" width="50.44140625" style="3" customWidth="1"/>
    <col min="3318" max="3318" width="9.88671875" style="3" customWidth="1"/>
    <col min="3319" max="3321" width="12.33203125" style="3" customWidth="1"/>
    <col min="3322" max="3322" width="13" style="3" customWidth="1"/>
    <col min="3323" max="3324" width="12.33203125" style="3" customWidth="1"/>
    <col min="3325" max="3327" width="10.5546875" style="3" customWidth="1"/>
    <col min="3328" max="3328" width="14.109375" style="3" customWidth="1"/>
    <col min="3329" max="3329" width="15.88671875" style="3" customWidth="1"/>
    <col min="3330" max="3330" width="13.33203125" style="3" customWidth="1"/>
    <col min="3331" max="3333" width="0" style="3" hidden="1" customWidth="1"/>
    <col min="3334" max="3334" width="13.5546875" style="3" customWidth="1"/>
    <col min="3335" max="3337" width="0" style="3" hidden="1" customWidth="1"/>
    <col min="3338" max="3338" width="44.6640625" style="3" customWidth="1"/>
    <col min="3339" max="3571" width="9.109375" style="3"/>
    <col min="3572" max="3572" width="0" style="3" hidden="1" customWidth="1"/>
    <col min="3573" max="3573" width="50.44140625" style="3" customWidth="1"/>
    <col min="3574" max="3574" width="9.88671875" style="3" customWidth="1"/>
    <col min="3575" max="3577" width="12.33203125" style="3" customWidth="1"/>
    <col min="3578" max="3578" width="13" style="3" customWidth="1"/>
    <col min="3579" max="3580" width="12.33203125" style="3" customWidth="1"/>
    <col min="3581" max="3583" width="10.5546875" style="3" customWidth="1"/>
    <col min="3584" max="3584" width="14.109375" style="3" customWidth="1"/>
    <col min="3585" max="3585" width="15.88671875" style="3" customWidth="1"/>
    <col min="3586" max="3586" width="13.33203125" style="3" customWidth="1"/>
    <col min="3587" max="3589" width="0" style="3" hidden="1" customWidth="1"/>
    <col min="3590" max="3590" width="13.5546875" style="3" customWidth="1"/>
    <col min="3591" max="3593" width="0" style="3" hidden="1" customWidth="1"/>
    <col min="3594" max="3594" width="44.6640625" style="3" customWidth="1"/>
    <col min="3595" max="3827" width="9.109375" style="3"/>
    <col min="3828" max="3828" width="0" style="3" hidden="1" customWidth="1"/>
    <col min="3829" max="3829" width="50.44140625" style="3" customWidth="1"/>
    <col min="3830" max="3830" width="9.88671875" style="3" customWidth="1"/>
    <col min="3831" max="3833" width="12.33203125" style="3" customWidth="1"/>
    <col min="3834" max="3834" width="13" style="3" customWidth="1"/>
    <col min="3835" max="3836" width="12.33203125" style="3" customWidth="1"/>
    <col min="3837" max="3839" width="10.5546875" style="3" customWidth="1"/>
    <col min="3840" max="3840" width="14.109375" style="3" customWidth="1"/>
    <col min="3841" max="3841" width="15.88671875" style="3" customWidth="1"/>
    <col min="3842" max="3842" width="13.33203125" style="3" customWidth="1"/>
    <col min="3843" max="3845" width="0" style="3" hidden="1" customWidth="1"/>
    <col min="3846" max="3846" width="13.5546875" style="3" customWidth="1"/>
    <col min="3847" max="3849" width="0" style="3" hidden="1" customWidth="1"/>
    <col min="3850" max="3850" width="44.6640625" style="3" customWidth="1"/>
    <col min="3851" max="4083" width="9.109375" style="3"/>
    <col min="4084" max="4084" width="0" style="3" hidden="1" customWidth="1"/>
    <col min="4085" max="4085" width="50.44140625" style="3" customWidth="1"/>
    <col min="4086" max="4086" width="9.88671875" style="3" customWidth="1"/>
    <col min="4087" max="4089" width="12.33203125" style="3" customWidth="1"/>
    <col min="4090" max="4090" width="13" style="3" customWidth="1"/>
    <col min="4091" max="4092" width="12.33203125" style="3" customWidth="1"/>
    <col min="4093" max="4095" width="10.5546875" style="3" customWidth="1"/>
    <col min="4096" max="4096" width="14.109375" style="3" customWidth="1"/>
    <col min="4097" max="4097" width="15.88671875" style="3" customWidth="1"/>
    <col min="4098" max="4098" width="13.33203125" style="3" customWidth="1"/>
    <col min="4099" max="4101" width="0" style="3" hidden="1" customWidth="1"/>
    <col min="4102" max="4102" width="13.5546875" style="3" customWidth="1"/>
    <col min="4103" max="4105" width="0" style="3" hidden="1" customWidth="1"/>
    <col min="4106" max="4106" width="44.6640625" style="3" customWidth="1"/>
    <col min="4107" max="4339" width="9.109375" style="3"/>
    <col min="4340" max="4340" width="0" style="3" hidden="1" customWidth="1"/>
    <col min="4341" max="4341" width="50.44140625" style="3" customWidth="1"/>
    <col min="4342" max="4342" width="9.88671875" style="3" customWidth="1"/>
    <col min="4343" max="4345" width="12.33203125" style="3" customWidth="1"/>
    <col min="4346" max="4346" width="13" style="3" customWidth="1"/>
    <col min="4347" max="4348" width="12.33203125" style="3" customWidth="1"/>
    <col min="4349" max="4351" width="10.5546875" style="3" customWidth="1"/>
    <col min="4352" max="4352" width="14.109375" style="3" customWidth="1"/>
    <col min="4353" max="4353" width="15.88671875" style="3" customWidth="1"/>
    <col min="4354" max="4354" width="13.33203125" style="3" customWidth="1"/>
    <col min="4355" max="4357" width="0" style="3" hidden="1" customWidth="1"/>
    <col min="4358" max="4358" width="13.5546875" style="3" customWidth="1"/>
    <col min="4359" max="4361" width="0" style="3" hidden="1" customWidth="1"/>
    <col min="4362" max="4362" width="44.6640625" style="3" customWidth="1"/>
    <col min="4363" max="4595" width="9.109375" style="3"/>
    <col min="4596" max="4596" width="0" style="3" hidden="1" customWidth="1"/>
    <col min="4597" max="4597" width="50.44140625" style="3" customWidth="1"/>
    <col min="4598" max="4598" width="9.88671875" style="3" customWidth="1"/>
    <col min="4599" max="4601" width="12.33203125" style="3" customWidth="1"/>
    <col min="4602" max="4602" width="13" style="3" customWidth="1"/>
    <col min="4603" max="4604" width="12.33203125" style="3" customWidth="1"/>
    <col min="4605" max="4607" width="10.5546875" style="3" customWidth="1"/>
    <col min="4608" max="4608" width="14.109375" style="3" customWidth="1"/>
    <col min="4609" max="4609" width="15.88671875" style="3" customWidth="1"/>
    <col min="4610" max="4610" width="13.33203125" style="3" customWidth="1"/>
    <col min="4611" max="4613" width="0" style="3" hidden="1" customWidth="1"/>
    <col min="4614" max="4614" width="13.5546875" style="3" customWidth="1"/>
    <col min="4615" max="4617" width="0" style="3" hidden="1" customWidth="1"/>
    <col min="4618" max="4618" width="44.6640625" style="3" customWidth="1"/>
    <col min="4619" max="4851" width="9.109375" style="3"/>
    <col min="4852" max="4852" width="0" style="3" hidden="1" customWidth="1"/>
    <col min="4853" max="4853" width="50.44140625" style="3" customWidth="1"/>
    <col min="4854" max="4854" width="9.88671875" style="3" customWidth="1"/>
    <col min="4855" max="4857" width="12.33203125" style="3" customWidth="1"/>
    <col min="4858" max="4858" width="13" style="3" customWidth="1"/>
    <col min="4859" max="4860" width="12.33203125" style="3" customWidth="1"/>
    <col min="4861" max="4863" width="10.5546875" style="3" customWidth="1"/>
    <col min="4864" max="4864" width="14.109375" style="3" customWidth="1"/>
    <col min="4865" max="4865" width="15.88671875" style="3" customWidth="1"/>
    <col min="4866" max="4866" width="13.33203125" style="3" customWidth="1"/>
    <col min="4867" max="4869" width="0" style="3" hidden="1" customWidth="1"/>
    <col min="4870" max="4870" width="13.5546875" style="3" customWidth="1"/>
    <col min="4871" max="4873" width="0" style="3" hidden="1" customWidth="1"/>
    <col min="4874" max="4874" width="44.6640625" style="3" customWidth="1"/>
    <col min="4875" max="5107" width="9.109375" style="3"/>
    <col min="5108" max="5108" width="0" style="3" hidden="1" customWidth="1"/>
    <col min="5109" max="5109" width="50.44140625" style="3" customWidth="1"/>
    <col min="5110" max="5110" width="9.88671875" style="3" customWidth="1"/>
    <col min="5111" max="5113" width="12.33203125" style="3" customWidth="1"/>
    <col min="5114" max="5114" width="13" style="3" customWidth="1"/>
    <col min="5115" max="5116" width="12.33203125" style="3" customWidth="1"/>
    <col min="5117" max="5119" width="10.5546875" style="3" customWidth="1"/>
    <col min="5120" max="5120" width="14.109375" style="3" customWidth="1"/>
    <col min="5121" max="5121" width="15.88671875" style="3" customWidth="1"/>
    <col min="5122" max="5122" width="13.33203125" style="3" customWidth="1"/>
    <col min="5123" max="5125" width="0" style="3" hidden="1" customWidth="1"/>
    <col min="5126" max="5126" width="13.5546875" style="3" customWidth="1"/>
    <col min="5127" max="5129" width="0" style="3" hidden="1" customWidth="1"/>
    <col min="5130" max="5130" width="44.6640625" style="3" customWidth="1"/>
    <col min="5131" max="5363" width="9.109375" style="3"/>
    <col min="5364" max="5364" width="0" style="3" hidden="1" customWidth="1"/>
    <col min="5365" max="5365" width="50.44140625" style="3" customWidth="1"/>
    <col min="5366" max="5366" width="9.88671875" style="3" customWidth="1"/>
    <col min="5367" max="5369" width="12.33203125" style="3" customWidth="1"/>
    <col min="5370" max="5370" width="13" style="3" customWidth="1"/>
    <col min="5371" max="5372" width="12.33203125" style="3" customWidth="1"/>
    <col min="5373" max="5375" width="10.5546875" style="3" customWidth="1"/>
    <col min="5376" max="5376" width="14.109375" style="3" customWidth="1"/>
    <col min="5377" max="5377" width="15.88671875" style="3" customWidth="1"/>
    <col min="5378" max="5378" width="13.33203125" style="3" customWidth="1"/>
    <col min="5379" max="5381" width="0" style="3" hidden="1" customWidth="1"/>
    <col min="5382" max="5382" width="13.5546875" style="3" customWidth="1"/>
    <col min="5383" max="5385" width="0" style="3" hidden="1" customWidth="1"/>
    <col min="5386" max="5386" width="44.6640625" style="3" customWidth="1"/>
    <col min="5387" max="5619" width="9.109375" style="3"/>
    <col min="5620" max="5620" width="0" style="3" hidden="1" customWidth="1"/>
    <col min="5621" max="5621" width="50.44140625" style="3" customWidth="1"/>
    <col min="5622" max="5622" width="9.88671875" style="3" customWidth="1"/>
    <col min="5623" max="5625" width="12.33203125" style="3" customWidth="1"/>
    <col min="5626" max="5626" width="13" style="3" customWidth="1"/>
    <col min="5627" max="5628" width="12.33203125" style="3" customWidth="1"/>
    <col min="5629" max="5631" width="10.5546875" style="3" customWidth="1"/>
    <col min="5632" max="5632" width="14.109375" style="3" customWidth="1"/>
    <col min="5633" max="5633" width="15.88671875" style="3" customWidth="1"/>
    <col min="5634" max="5634" width="13.33203125" style="3" customWidth="1"/>
    <col min="5635" max="5637" width="0" style="3" hidden="1" customWidth="1"/>
    <col min="5638" max="5638" width="13.5546875" style="3" customWidth="1"/>
    <col min="5639" max="5641" width="0" style="3" hidden="1" customWidth="1"/>
    <col min="5642" max="5642" width="44.6640625" style="3" customWidth="1"/>
    <col min="5643" max="5875" width="9.109375" style="3"/>
    <col min="5876" max="5876" width="0" style="3" hidden="1" customWidth="1"/>
    <col min="5877" max="5877" width="50.44140625" style="3" customWidth="1"/>
    <col min="5878" max="5878" width="9.88671875" style="3" customWidth="1"/>
    <col min="5879" max="5881" width="12.33203125" style="3" customWidth="1"/>
    <col min="5882" max="5882" width="13" style="3" customWidth="1"/>
    <col min="5883" max="5884" width="12.33203125" style="3" customWidth="1"/>
    <col min="5885" max="5887" width="10.5546875" style="3" customWidth="1"/>
    <col min="5888" max="5888" width="14.109375" style="3" customWidth="1"/>
    <col min="5889" max="5889" width="15.88671875" style="3" customWidth="1"/>
    <col min="5890" max="5890" width="13.33203125" style="3" customWidth="1"/>
    <col min="5891" max="5893" width="0" style="3" hidden="1" customWidth="1"/>
    <col min="5894" max="5894" width="13.5546875" style="3" customWidth="1"/>
    <col min="5895" max="5897" width="0" style="3" hidden="1" customWidth="1"/>
    <col min="5898" max="5898" width="44.6640625" style="3" customWidth="1"/>
    <col min="5899" max="6131" width="9.109375" style="3"/>
    <col min="6132" max="6132" width="0" style="3" hidden="1" customWidth="1"/>
    <col min="6133" max="6133" width="50.44140625" style="3" customWidth="1"/>
    <col min="6134" max="6134" width="9.88671875" style="3" customWidth="1"/>
    <col min="6135" max="6137" width="12.33203125" style="3" customWidth="1"/>
    <col min="6138" max="6138" width="13" style="3" customWidth="1"/>
    <col min="6139" max="6140" width="12.33203125" style="3" customWidth="1"/>
    <col min="6141" max="6143" width="10.5546875" style="3" customWidth="1"/>
    <col min="6144" max="6144" width="14.109375" style="3" customWidth="1"/>
    <col min="6145" max="6145" width="15.88671875" style="3" customWidth="1"/>
    <col min="6146" max="6146" width="13.33203125" style="3" customWidth="1"/>
    <col min="6147" max="6149" width="0" style="3" hidden="1" customWidth="1"/>
    <col min="6150" max="6150" width="13.5546875" style="3" customWidth="1"/>
    <col min="6151" max="6153" width="0" style="3" hidden="1" customWidth="1"/>
    <col min="6154" max="6154" width="44.6640625" style="3" customWidth="1"/>
    <col min="6155" max="6387" width="9.109375" style="3"/>
    <col min="6388" max="6388" width="0" style="3" hidden="1" customWidth="1"/>
    <col min="6389" max="6389" width="50.44140625" style="3" customWidth="1"/>
    <col min="6390" max="6390" width="9.88671875" style="3" customWidth="1"/>
    <col min="6391" max="6393" width="12.33203125" style="3" customWidth="1"/>
    <col min="6394" max="6394" width="13" style="3" customWidth="1"/>
    <col min="6395" max="6396" width="12.33203125" style="3" customWidth="1"/>
    <col min="6397" max="6399" width="10.5546875" style="3" customWidth="1"/>
    <col min="6400" max="6400" width="14.109375" style="3" customWidth="1"/>
    <col min="6401" max="6401" width="15.88671875" style="3" customWidth="1"/>
    <col min="6402" max="6402" width="13.33203125" style="3" customWidth="1"/>
    <col min="6403" max="6405" width="0" style="3" hidden="1" customWidth="1"/>
    <col min="6406" max="6406" width="13.5546875" style="3" customWidth="1"/>
    <col min="6407" max="6409" width="0" style="3" hidden="1" customWidth="1"/>
    <col min="6410" max="6410" width="44.6640625" style="3" customWidth="1"/>
    <col min="6411" max="6643" width="9.109375" style="3"/>
    <col min="6644" max="6644" width="0" style="3" hidden="1" customWidth="1"/>
    <col min="6645" max="6645" width="50.44140625" style="3" customWidth="1"/>
    <col min="6646" max="6646" width="9.88671875" style="3" customWidth="1"/>
    <col min="6647" max="6649" width="12.33203125" style="3" customWidth="1"/>
    <col min="6650" max="6650" width="13" style="3" customWidth="1"/>
    <col min="6651" max="6652" width="12.33203125" style="3" customWidth="1"/>
    <col min="6653" max="6655" width="10.5546875" style="3" customWidth="1"/>
    <col min="6656" max="6656" width="14.109375" style="3" customWidth="1"/>
    <col min="6657" max="6657" width="15.88671875" style="3" customWidth="1"/>
    <col min="6658" max="6658" width="13.33203125" style="3" customWidth="1"/>
    <col min="6659" max="6661" width="0" style="3" hidden="1" customWidth="1"/>
    <col min="6662" max="6662" width="13.5546875" style="3" customWidth="1"/>
    <col min="6663" max="6665" width="0" style="3" hidden="1" customWidth="1"/>
    <col min="6666" max="6666" width="44.6640625" style="3" customWidth="1"/>
    <col min="6667" max="6899" width="9.109375" style="3"/>
    <col min="6900" max="6900" width="0" style="3" hidden="1" customWidth="1"/>
    <col min="6901" max="6901" width="50.44140625" style="3" customWidth="1"/>
    <col min="6902" max="6902" width="9.88671875" style="3" customWidth="1"/>
    <col min="6903" max="6905" width="12.33203125" style="3" customWidth="1"/>
    <col min="6906" max="6906" width="13" style="3" customWidth="1"/>
    <col min="6907" max="6908" width="12.33203125" style="3" customWidth="1"/>
    <col min="6909" max="6911" width="10.5546875" style="3" customWidth="1"/>
    <col min="6912" max="6912" width="14.109375" style="3" customWidth="1"/>
    <col min="6913" max="6913" width="15.88671875" style="3" customWidth="1"/>
    <col min="6914" max="6914" width="13.33203125" style="3" customWidth="1"/>
    <col min="6915" max="6917" width="0" style="3" hidden="1" customWidth="1"/>
    <col min="6918" max="6918" width="13.5546875" style="3" customWidth="1"/>
    <col min="6919" max="6921" width="0" style="3" hidden="1" customWidth="1"/>
    <col min="6922" max="6922" width="44.6640625" style="3" customWidth="1"/>
    <col min="6923" max="7155" width="9.109375" style="3"/>
    <col min="7156" max="7156" width="0" style="3" hidden="1" customWidth="1"/>
    <col min="7157" max="7157" width="50.44140625" style="3" customWidth="1"/>
    <col min="7158" max="7158" width="9.88671875" style="3" customWidth="1"/>
    <col min="7159" max="7161" width="12.33203125" style="3" customWidth="1"/>
    <col min="7162" max="7162" width="13" style="3" customWidth="1"/>
    <col min="7163" max="7164" width="12.33203125" style="3" customWidth="1"/>
    <col min="7165" max="7167" width="10.5546875" style="3" customWidth="1"/>
    <col min="7168" max="7168" width="14.109375" style="3" customWidth="1"/>
    <col min="7169" max="7169" width="15.88671875" style="3" customWidth="1"/>
    <col min="7170" max="7170" width="13.33203125" style="3" customWidth="1"/>
    <col min="7171" max="7173" width="0" style="3" hidden="1" customWidth="1"/>
    <col min="7174" max="7174" width="13.5546875" style="3" customWidth="1"/>
    <col min="7175" max="7177" width="0" style="3" hidden="1" customWidth="1"/>
    <col min="7178" max="7178" width="44.6640625" style="3" customWidth="1"/>
    <col min="7179" max="7411" width="9.109375" style="3"/>
    <col min="7412" max="7412" width="0" style="3" hidden="1" customWidth="1"/>
    <col min="7413" max="7413" width="50.44140625" style="3" customWidth="1"/>
    <col min="7414" max="7414" width="9.88671875" style="3" customWidth="1"/>
    <col min="7415" max="7417" width="12.33203125" style="3" customWidth="1"/>
    <col min="7418" max="7418" width="13" style="3" customWidth="1"/>
    <col min="7419" max="7420" width="12.33203125" style="3" customWidth="1"/>
    <col min="7421" max="7423" width="10.5546875" style="3" customWidth="1"/>
    <col min="7424" max="7424" width="14.109375" style="3" customWidth="1"/>
    <col min="7425" max="7425" width="15.88671875" style="3" customWidth="1"/>
    <col min="7426" max="7426" width="13.33203125" style="3" customWidth="1"/>
    <col min="7427" max="7429" width="0" style="3" hidden="1" customWidth="1"/>
    <col min="7430" max="7430" width="13.5546875" style="3" customWidth="1"/>
    <col min="7431" max="7433" width="0" style="3" hidden="1" customWidth="1"/>
    <col min="7434" max="7434" width="44.6640625" style="3" customWidth="1"/>
    <col min="7435" max="7667" width="9.109375" style="3"/>
    <col min="7668" max="7668" width="0" style="3" hidden="1" customWidth="1"/>
    <col min="7669" max="7669" width="50.44140625" style="3" customWidth="1"/>
    <col min="7670" max="7670" width="9.88671875" style="3" customWidth="1"/>
    <col min="7671" max="7673" width="12.33203125" style="3" customWidth="1"/>
    <col min="7674" max="7674" width="13" style="3" customWidth="1"/>
    <col min="7675" max="7676" width="12.33203125" style="3" customWidth="1"/>
    <col min="7677" max="7679" width="10.5546875" style="3" customWidth="1"/>
    <col min="7680" max="7680" width="14.109375" style="3" customWidth="1"/>
    <col min="7681" max="7681" width="15.88671875" style="3" customWidth="1"/>
    <col min="7682" max="7682" width="13.33203125" style="3" customWidth="1"/>
    <col min="7683" max="7685" width="0" style="3" hidden="1" customWidth="1"/>
    <col min="7686" max="7686" width="13.5546875" style="3" customWidth="1"/>
    <col min="7687" max="7689" width="0" style="3" hidden="1" customWidth="1"/>
    <col min="7690" max="7690" width="44.6640625" style="3" customWidth="1"/>
    <col min="7691" max="7923" width="9.109375" style="3"/>
    <col min="7924" max="7924" width="0" style="3" hidden="1" customWidth="1"/>
    <col min="7925" max="7925" width="50.44140625" style="3" customWidth="1"/>
    <col min="7926" max="7926" width="9.88671875" style="3" customWidth="1"/>
    <col min="7927" max="7929" width="12.33203125" style="3" customWidth="1"/>
    <col min="7930" max="7930" width="13" style="3" customWidth="1"/>
    <col min="7931" max="7932" width="12.33203125" style="3" customWidth="1"/>
    <col min="7933" max="7935" width="10.5546875" style="3" customWidth="1"/>
    <col min="7936" max="7936" width="14.109375" style="3" customWidth="1"/>
    <col min="7937" max="7937" width="15.88671875" style="3" customWidth="1"/>
    <col min="7938" max="7938" width="13.33203125" style="3" customWidth="1"/>
    <col min="7939" max="7941" width="0" style="3" hidden="1" customWidth="1"/>
    <col min="7942" max="7942" width="13.5546875" style="3" customWidth="1"/>
    <col min="7943" max="7945" width="0" style="3" hidden="1" customWidth="1"/>
    <col min="7946" max="7946" width="44.6640625" style="3" customWidth="1"/>
    <col min="7947" max="8179" width="9.109375" style="3"/>
    <col min="8180" max="8180" width="0" style="3" hidden="1" customWidth="1"/>
    <col min="8181" max="8181" width="50.44140625" style="3" customWidth="1"/>
    <col min="8182" max="8182" width="9.88671875" style="3" customWidth="1"/>
    <col min="8183" max="8185" width="12.33203125" style="3" customWidth="1"/>
    <col min="8186" max="8186" width="13" style="3" customWidth="1"/>
    <col min="8187" max="8188" width="12.33203125" style="3" customWidth="1"/>
    <col min="8189" max="8191" width="10.5546875" style="3" customWidth="1"/>
    <col min="8192" max="8192" width="14.109375" style="3" customWidth="1"/>
    <col min="8193" max="8193" width="15.88671875" style="3" customWidth="1"/>
    <col min="8194" max="8194" width="13.33203125" style="3" customWidth="1"/>
    <col min="8195" max="8197" width="0" style="3" hidden="1" customWidth="1"/>
    <col min="8198" max="8198" width="13.5546875" style="3" customWidth="1"/>
    <col min="8199" max="8201" width="0" style="3" hidden="1" customWidth="1"/>
    <col min="8202" max="8202" width="44.6640625" style="3" customWidth="1"/>
    <col min="8203" max="8435" width="9.109375" style="3"/>
    <col min="8436" max="8436" width="0" style="3" hidden="1" customWidth="1"/>
    <col min="8437" max="8437" width="50.44140625" style="3" customWidth="1"/>
    <col min="8438" max="8438" width="9.88671875" style="3" customWidth="1"/>
    <col min="8439" max="8441" width="12.33203125" style="3" customWidth="1"/>
    <col min="8442" max="8442" width="13" style="3" customWidth="1"/>
    <col min="8443" max="8444" width="12.33203125" style="3" customWidth="1"/>
    <col min="8445" max="8447" width="10.5546875" style="3" customWidth="1"/>
    <col min="8448" max="8448" width="14.109375" style="3" customWidth="1"/>
    <col min="8449" max="8449" width="15.88671875" style="3" customWidth="1"/>
    <col min="8450" max="8450" width="13.33203125" style="3" customWidth="1"/>
    <col min="8451" max="8453" width="0" style="3" hidden="1" customWidth="1"/>
    <col min="8454" max="8454" width="13.5546875" style="3" customWidth="1"/>
    <col min="8455" max="8457" width="0" style="3" hidden="1" customWidth="1"/>
    <col min="8458" max="8458" width="44.6640625" style="3" customWidth="1"/>
    <col min="8459" max="8691" width="9.109375" style="3"/>
    <col min="8692" max="8692" width="0" style="3" hidden="1" customWidth="1"/>
    <col min="8693" max="8693" width="50.44140625" style="3" customWidth="1"/>
    <col min="8694" max="8694" width="9.88671875" style="3" customWidth="1"/>
    <col min="8695" max="8697" width="12.33203125" style="3" customWidth="1"/>
    <col min="8698" max="8698" width="13" style="3" customWidth="1"/>
    <col min="8699" max="8700" width="12.33203125" style="3" customWidth="1"/>
    <col min="8701" max="8703" width="10.5546875" style="3" customWidth="1"/>
    <col min="8704" max="8704" width="14.109375" style="3" customWidth="1"/>
    <col min="8705" max="8705" width="15.88671875" style="3" customWidth="1"/>
    <col min="8706" max="8706" width="13.33203125" style="3" customWidth="1"/>
    <col min="8707" max="8709" width="0" style="3" hidden="1" customWidth="1"/>
    <col min="8710" max="8710" width="13.5546875" style="3" customWidth="1"/>
    <col min="8711" max="8713" width="0" style="3" hidden="1" customWidth="1"/>
    <col min="8714" max="8714" width="44.6640625" style="3" customWidth="1"/>
    <col min="8715" max="8947" width="9.109375" style="3"/>
    <col min="8948" max="8948" width="0" style="3" hidden="1" customWidth="1"/>
    <col min="8949" max="8949" width="50.44140625" style="3" customWidth="1"/>
    <col min="8950" max="8950" width="9.88671875" style="3" customWidth="1"/>
    <col min="8951" max="8953" width="12.33203125" style="3" customWidth="1"/>
    <col min="8954" max="8954" width="13" style="3" customWidth="1"/>
    <col min="8955" max="8956" width="12.33203125" style="3" customWidth="1"/>
    <col min="8957" max="8959" width="10.5546875" style="3" customWidth="1"/>
    <col min="8960" max="8960" width="14.109375" style="3" customWidth="1"/>
    <col min="8961" max="8961" width="15.88671875" style="3" customWidth="1"/>
    <col min="8962" max="8962" width="13.33203125" style="3" customWidth="1"/>
    <col min="8963" max="8965" width="0" style="3" hidden="1" customWidth="1"/>
    <col min="8966" max="8966" width="13.5546875" style="3" customWidth="1"/>
    <col min="8967" max="8969" width="0" style="3" hidden="1" customWidth="1"/>
    <col min="8970" max="8970" width="44.6640625" style="3" customWidth="1"/>
    <col min="8971" max="9203" width="9.109375" style="3"/>
    <col min="9204" max="9204" width="0" style="3" hidden="1" customWidth="1"/>
    <col min="9205" max="9205" width="50.44140625" style="3" customWidth="1"/>
    <col min="9206" max="9206" width="9.88671875" style="3" customWidth="1"/>
    <col min="9207" max="9209" width="12.33203125" style="3" customWidth="1"/>
    <col min="9210" max="9210" width="13" style="3" customWidth="1"/>
    <col min="9211" max="9212" width="12.33203125" style="3" customWidth="1"/>
    <col min="9213" max="9215" width="10.5546875" style="3" customWidth="1"/>
    <col min="9216" max="9216" width="14.109375" style="3" customWidth="1"/>
    <col min="9217" max="9217" width="15.88671875" style="3" customWidth="1"/>
    <col min="9218" max="9218" width="13.33203125" style="3" customWidth="1"/>
    <col min="9219" max="9221" width="0" style="3" hidden="1" customWidth="1"/>
    <col min="9222" max="9222" width="13.5546875" style="3" customWidth="1"/>
    <col min="9223" max="9225" width="0" style="3" hidden="1" customWidth="1"/>
    <col min="9226" max="9226" width="44.6640625" style="3" customWidth="1"/>
    <col min="9227" max="9459" width="9.109375" style="3"/>
    <col min="9460" max="9460" width="0" style="3" hidden="1" customWidth="1"/>
    <col min="9461" max="9461" width="50.44140625" style="3" customWidth="1"/>
    <col min="9462" max="9462" width="9.88671875" style="3" customWidth="1"/>
    <col min="9463" max="9465" width="12.33203125" style="3" customWidth="1"/>
    <col min="9466" max="9466" width="13" style="3" customWidth="1"/>
    <col min="9467" max="9468" width="12.33203125" style="3" customWidth="1"/>
    <col min="9469" max="9471" width="10.5546875" style="3" customWidth="1"/>
    <col min="9472" max="9472" width="14.109375" style="3" customWidth="1"/>
    <col min="9473" max="9473" width="15.88671875" style="3" customWidth="1"/>
    <col min="9474" max="9474" width="13.33203125" style="3" customWidth="1"/>
    <col min="9475" max="9477" width="0" style="3" hidden="1" customWidth="1"/>
    <col min="9478" max="9478" width="13.5546875" style="3" customWidth="1"/>
    <col min="9479" max="9481" width="0" style="3" hidden="1" customWidth="1"/>
    <col min="9482" max="9482" width="44.6640625" style="3" customWidth="1"/>
    <col min="9483" max="9715" width="9.109375" style="3"/>
    <col min="9716" max="9716" width="0" style="3" hidden="1" customWidth="1"/>
    <col min="9717" max="9717" width="50.44140625" style="3" customWidth="1"/>
    <col min="9718" max="9718" width="9.88671875" style="3" customWidth="1"/>
    <col min="9719" max="9721" width="12.33203125" style="3" customWidth="1"/>
    <col min="9722" max="9722" width="13" style="3" customWidth="1"/>
    <col min="9723" max="9724" width="12.33203125" style="3" customWidth="1"/>
    <col min="9725" max="9727" width="10.5546875" style="3" customWidth="1"/>
    <col min="9728" max="9728" width="14.109375" style="3" customWidth="1"/>
    <col min="9729" max="9729" width="15.88671875" style="3" customWidth="1"/>
    <col min="9730" max="9730" width="13.33203125" style="3" customWidth="1"/>
    <col min="9731" max="9733" width="0" style="3" hidden="1" customWidth="1"/>
    <col min="9734" max="9734" width="13.5546875" style="3" customWidth="1"/>
    <col min="9735" max="9737" width="0" style="3" hidden="1" customWidth="1"/>
    <col min="9738" max="9738" width="44.6640625" style="3" customWidth="1"/>
    <col min="9739" max="9971" width="9.109375" style="3"/>
    <col min="9972" max="9972" width="0" style="3" hidden="1" customWidth="1"/>
    <col min="9973" max="9973" width="50.44140625" style="3" customWidth="1"/>
    <col min="9974" max="9974" width="9.88671875" style="3" customWidth="1"/>
    <col min="9975" max="9977" width="12.33203125" style="3" customWidth="1"/>
    <col min="9978" max="9978" width="13" style="3" customWidth="1"/>
    <col min="9979" max="9980" width="12.33203125" style="3" customWidth="1"/>
    <col min="9981" max="9983" width="10.5546875" style="3" customWidth="1"/>
    <col min="9984" max="9984" width="14.109375" style="3" customWidth="1"/>
    <col min="9985" max="9985" width="15.88671875" style="3" customWidth="1"/>
    <col min="9986" max="9986" width="13.33203125" style="3" customWidth="1"/>
    <col min="9987" max="9989" width="0" style="3" hidden="1" customWidth="1"/>
    <col min="9990" max="9990" width="13.5546875" style="3" customWidth="1"/>
    <col min="9991" max="9993" width="0" style="3" hidden="1" customWidth="1"/>
    <col min="9994" max="9994" width="44.6640625" style="3" customWidth="1"/>
    <col min="9995" max="10227" width="9.109375" style="3"/>
    <col min="10228" max="10228" width="0" style="3" hidden="1" customWidth="1"/>
    <col min="10229" max="10229" width="50.44140625" style="3" customWidth="1"/>
    <col min="10230" max="10230" width="9.88671875" style="3" customWidth="1"/>
    <col min="10231" max="10233" width="12.33203125" style="3" customWidth="1"/>
    <col min="10234" max="10234" width="13" style="3" customWidth="1"/>
    <col min="10235" max="10236" width="12.33203125" style="3" customWidth="1"/>
    <col min="10237" max="10239" width="10.5546875" style="3" customWidth="1"/>
    <col min="10240" max="10240" width="14.109375" style="3" customWidth="1"/>
    <col min="10241" max="10241" width="15.88671875" style="3" customWidth="1"/>
    <col min="10242" max="10242" width="13.33203125" style="3" customWidth="1"/>
    <col min="10243" max="10245" width="0" style="3" hidden="1" customWidth="1"/>
    <col min="10246" max="10246" width="13.5546875" style="3" customWidth="1"/>
    <col min="10247" max="10249" width="0" style="3" hidden="1" customWidth="1"/>
    <col min="10250" max="10250" width="44.6640625" style="3" customWidth="1"/>
    <col min="10251" max="10483" width="9.109375" style="3"/>
    <col min="10484" max="10484" width="0" style="3" hidden="1" customWidth="1"/>
    <col min="10485" max="10485" width="50.44140625" style="3" customWidth="1"/>
    <col min="10486" max="10486" width="9.88671875" style="3" customWidth="1"/>
    <col min="10487" max="10489" width="12.33203125" style="3" customWidth="1"/>
    <col min="10490" max="10490" width="13" style="3" customWidth="1"/>
    <col min="10491" max="10492" width="12.33203125" style="3" customWidth="1"/>
    <col min="10493" max="10495" width="10.5546875" style="3" customWidth="1"/>
    <col min="10496" max="10496" width="14.109375" style="3" customWidth="1"/>
    <col min="10497" max="10497" width="15.88671875" style="3" customWidth="1"/>
    <col min="10498" max="10498" width="13.33203125" style="3" customWidth="1"/>
    <col min="10499" max="10501" width="0" style="3" hidden="1" customWidth="1"/>
    <col min="10502" max="10502" width="13.5546875" style="3" customWidth="1"/>
    <col min="10503" max="10505" width="0" style="3" hidden="1" customWidth="1"/>
    <col min="10506" max="10506" width="44.6640625" style="3" customWidth="1"/>
    <col min="10507" max="10739" width="9.109375" style="3"/>
    <col min="10740" max="10740" width="0" style="3" hidden="1" customWidth="1"/>
    <col min="10741" max="10741" width="50.44140625" style="3" customWidth="1"/>
    <col min="10742" max="10742" width="9.88671875" style="3" customWidth="1"/>
    <col min="10743" max="10745" width="12.33203125" style="3" customWidth="1"/>
    <col min="10746" max="10746" width="13" style="3" customWidth="1"/>
    <col min="10747" max="10748" width="12.33203125" style="3" customWidth="1"/>
    <col min="10749" max="10751" width="10.5546875" style="3" customWidth="1"/>
    <col min="10752" max="10752" width="14.109375" style="3" customWidth="1"/>
    <col min="10753" max="10753" width="15.88671875" style="3" customWidth="1"/>
    <col min="10754" max="10754" width="13.33203125" style="3" customWidth="1"/>
    <col min="10755" max="10757" width="0" style="3" hidden="1" customWidth="1"/>
    <col min="10758" max="10758" width="13.5546875" style="3" customWidth="1"/>
    <col min="10759" max="10761" width="0" style="3" hidden="1" customWidth="1"/>
    <col min="10762" max="10762" width="44.6640625" style="3" customWidth="1"/>
    <col min="10763" max="10995" width="9.109375" style="3"/>
    <col min="10996" max="10996" width="0" style="3" hidden="1" customWidth="1"/>
    <col min="10997" max="10997" width="50.44140625" style="3" customWidth="1"/>
    <col min="10998" max="10998" width="9.88671875" style="3" customWidth="1"/>
    <col min="10999" max="11001" width="12.33203125" style="3" customWidth="1"/>
    <col min="11002" max="11002" width="13" style="3" customWidth="1"/>
    <col min="11003" max="11004" width="12.33203125" style="3" customWidth="1"/>
    <col min="11005" max="11007" width="10.5546875" style="3" customWidth="1"/>
    <col min="11008" max="11008" width="14.109375" style="3" customWidth="1"/>
    <col min="11009" max="11009" width="15.88671875" style="3" customWidth="1"/>
    <col min="11010" max="11010" width="13.33203125" style="3" customWidth="1"/>
    <col min="11011" max="11013" width="0" style="3" hidden="1" customWidth="1"/>
    <col min="11014" max="11014" width="13.5546875" style="3" customWidth="1"/>
    <col min="11015" max="11017" width="0" style="3" hidden="1" customWidth="1"/>
    <col min="11018" max="11018" width="44.6640625" style="3" customWidth="1"/>
    <col min="11019" max="11251" width="9.109375" style="3"/>
    <col min="11252" max="11252" width="0" style="3" hidden="1" customWidth="1"/>
    <col min="11253" max="11253" width="50.44140625" style="3" customWidth="1"/>
    <col min="11254" max="11254" width="9.88671875" style="3" customWidth="1"/>
    <col min="11255" max="11257" width="12.33203125" style="3" customWidth="1"/>
    <col min="11258" max="11258" width="13" style="3" customWidth="1"/>
    <col min="11259" max="11260" width="12.33203125" style="3" customWidth="1"/>
    <col min="11261" max="11263" width="10.5546875" style="3" customWidth="1"/>
    <col min="11264" max="11264" width="14.109375" style="3" customWidth="1"/>
    <col min="11265" max="11265" width="15.88671875" style="3" customWidth="1"/>
    <col min="11266" max="11266" width="13.33203125" style="3" customWidth="1"/>
    <col min="11267" max="11269" width="0" style="3" hidden="1" customWidth="1"/>
    <col min="11270" max="11270" width="13.5546875" style="3" customWidth="1"/>
    <col min="11271" max="11273" width="0" style="3" hidden="1" customWidth="1"/>
    <col min="11274" max="11274" width="44.6640625" style="3" customWidth="1"/>
    <col min="11275" max="11507" width="9.109375" style="3"/>
    <col min="11508" max="11508" width="0" style="3" hidden="1" customWidth="1"/>
    <col min="11509" max="11509" width="50.44140625" style="3" customWidth="1"/>
    <col min="11510" max="11510" width="9.88671875" style="3" customWidth="1"/>
    <col min="11511" max="11513" width="12.33203125" style="3" customWidth="1"/>
    <col min="11514" max="11514" width="13" style="3" customWidth="1"/>
    <col min="11515" max="11516" width="12.33203125" style="3" customWidth="1"/>
    <col min="11517" max="11519" width="10.5546875" style="3" customWidth="1"/>
    <col min="11520" max="11520" width="14.109375" style="3" customWidth="1"/>
    <col min="11521" max="11521" width="15.88671875" style="3" customWidth="1"/>
    <col min="11522" max="11522" width="13.33203125" style="3" customWidth="1"/>
    <col min="11523" max="11525" width="0" style="3" hidden="1" customWidth="1"/>
    <col min="11526" max="11526" width="13.5546875" style="3" customWidth="1"/>
    <col min="11527" max="11529" width="0" style="3" hidden="1" customWidth="1"/>
    <col min="11530" max="11530" width="44.6640625" style="3" customWidth="1"/>
    <col min="11531" max="11763" width="9.109375" style="3"/>
    <col min="11764" max="11764" width="0" style="3" hidden="1" customWidth="1"/>
    <col min="11765" max="11765" width="50.44140625" style="3" customWidth="1"/>
    <col min="11766" max="11766" width="9.88671875" style="3" customWidth="1"/>
    <col min="11767" max="11769" width="12.33203125" style="3" customWidth="1"/>
    <col min="11770" max="11770" width="13" style="3" customWidth="1"/>
    <col min="11771" max="11772" width="12.33203125" style="3" customWidth="1"/>
    <col min="11773" max="11775" width="10.5546875" style="3" customWidth="1"/>
    <col min="11776" max="11776" width="14.109375" style="3" customWidth="1"/>
    <col min="11777" max="11777" width="15.88671875" style="3" customWidth="1"/>
    <col min="11778" max="11778" width="13.33203125" style="3" customWidth="1"/>
    <col min="11779" max="11781" width="0" style="3" hidden="1" customWidth="1"/>
    <col min="11782" max="11782" width="13.5546875" style="3" customWidth="1"/>
    <col min="11783" max="11785" width="0" style="3" hidden="1" customWidth="1"/>
    <col min="11786" max="11786" width="44.6640625" style="3" customWidth="1"/>
    <col min="11787" max="12019" width="9.109375" style="3"/>
    <col min="12020" max="12020" width="0" style="3" hidden="1" customWidth="1"/>
    <col min="12021" max="12021" width="50.44140625" style="3" customWidth="1"/>
    <col min="12022" max="12022" width="9.88671875" style="3" customWidth="1"/>
    <col min="12023" max="12025" width="12.33203125" style="3" customWidth="1"/>
    <col min="12026" max="12026" width="13" style="3" customWidth="1"/>
    <col min="12027" max="12028" width="12.33203125" style="3" customWidth="1"/>
    <col min="12029" max="12031" width="10.5546875" style="3" customWidth="1"/>
    <col min="12032" max="12032" width="14.109375" style="3" customWidth="1"/>
    <col min="12033" max="12033" width="15.88671875" style="3" customWidth="1"/>
    <col min="12034" max="12034" width="13.33203125" style="3" customWidth="1"/>
    <col min="12035" max="12037" width="0" style="3" hidden="1" customWidth="1"/>
    <col min="12038" max="12038" width="13.5546875" style="3" customWidth="1"/>
    <col min="12039" max="12041" width="0" style="3" hidden="1" customWidth="1"/>
    <col min="12042" max="12042" width="44.6640625" style="3" customWidth="1"/>
    <col min="12043" max="12275" width="9.109375" style="3"/>
    <col min="12276" max="12276" width="0" style="3" hidden="1" customWidth="1"/>
    <col min="12277" max="12277" width="50.44140625" style="3" customWidth="1"/>
    <col min="12278" max="12278" width="9.88671875" style="3" customWidth="1"/>
    <col min="12279" max="12281" width="12.33203125" style="3" customWidth="1"/>
    <col min="12282" max="12282" width="13" style="3" customWidth="1"/>
    <col min="12283" max="12284" width="12.33203125" style="3" customWidth="1"/>
    <col min="12285" max="12287" width="10.5546875" style="3" customWidth="1"/>
    <col min="12288" max="12288" width="14.109375" style="3" customWidth="1"/>
    <col min="12289" max="12289" width="15.88671875" style="3" customWidth="1"/>
    <col min="12290" max="12290" width="13.33203125" style="3" customWidth="1"/>
    <col min="12291" max="12293" width="0" style="3" hidden="1" customWidth="1"/>
    <col min="12294" max="12294" width="13.5546875" style="3" customWidth="1"/>
    <col min="12295" max="12297" width="0" style="3" hidden="1" customWidth="1"/>
    <col min="12298" max="12298" width="44.6640625" style="3" customWidth="1"/>
    <col min="12299" max="12531" width="9.109375" style="3"/>
    <col min="12532" max="12532" width="0" style="3" hidden="1" customWidth="1"/>
    <col min="12533" max="12533" width="50.44140625" style="3" customWidth="1"/>
    <col min="12534" max="12534" width="9.88671875" style="3" customWidth="1"/>
    <col min="12535" max="12537" width="12.33203125" style="3" customWidth="1"/>
    <col min="12538" max="12538" width="13" style="3" customWidth="1"/>
    <col min="12539" max="12540" width="12.33203125" style="3" customWidth="1"/>
    <col min="12541" max="12543" width="10.5546875" style="3" customWidth="1"/>
    <col min="12544" max="12544" width="14.109375" style="3" customWidth="1"/>
    <col min="12545" max="12545" width="15.88671875" style="3" customWidth="1"/>
    <col min="12546" max="12546" width="13.33203125" style="3" customWidth="1"/>
    <col min="12547" max="12549" width="0" style="3" hidden="1" customWidth="1"/>
    <col min="12550" max="12550" width="13.5546875" style="3" customWidth="1"/>
    <col min="12551" max="12553" width="0" style="3" hidden="1" customWidth="1"/>
    <col min="12554" max="12554" width="44.6640625" style="3" customWidth="1"/>
    <col min="12555" max="12787" width="9.109375" style="3"/>
    <col min="12788" max="12788" width="0" style="3" hidden="1" customWidth="1"/>
    <col min="12789" max="12789" width="50.44140625" style="3" customWidth="1"/>
    <col min="12790" max="12790" width="9.88671875" style="3" customWidth="1"/>
    <col min="12791" max="12793" width="12.33203125" style="3" customWidth="1"/>
    <col min="12794" max="12794" width="13" style="3" customWidth="1"/>
    <col min="12795" max="12796" width="12.33203125" style="3" customWidth="1"/>
    <col min="12797" max="12799" width="10.5546875" style="3" customWidth="1"/>
    <col min="12800" max="12800" width="14.109375" style="3" customWidth="1"/>
    <col min="12801" max="12801" width="15.88671875" style="3" customWidth="1"/>
    <col min="12802" max="12802" width="13.33203125" style="3" customWidth="1"/>
    <col min="12803" max="12805" width="0" style="3" hidden="1" customWidth="1"/>
    <col min="12806" max="12806" width="13.5546875" style="3" customWidth="1"/>
    <col min="12807" max="12809" width="0" style="3" hidden="1" customWidth="1"/>
    <col min="12810" max="12810" width="44.6640625" style="3" customWidth="1"/>
    <col min="12811" max="13043" width="9.109375" style="3"/>
    <col min="13044" max="13044" width="0" style="3" hidden="1" customWidth="1"/>
    <col min="13045" max="13045" width="50.44140625" style="3" customWidth="1"/>
    <col min="13046" max="13046" width="9.88671875" style="3" customWidth="1"/>
    <col min="13047" max="13049" width="12.33203125" style="3" customWidth="1"/>
    <col min="13050" max="13050" width="13" style="3" customWidth="1"/>
    <col min="13051" max="13052" width="12.33203125" style="3" customWidth="1"/>
    <col min="13053" max="13055" width="10.5546875" style="3" customWidth="1"/>
    <col min="13056" max="13056" width="14.109375" style="3" customWidth="1"/>
    <col min="13057" max="13057" width="15.88671875" style="3" customWidth="1"/>
    <col min="13058" max="13058" width="13.33203125" style="3" customWidth="1"/>
    <col min="13059" max="13061" width="0" style="3" hidden="1" customWidth="1"/>
    <col min="13062" max="13062" width="13.5546875" style="3" customWidth="1"/>
    <col min="13063" max="13065" width="0" style="3" hidden="1" customWidth="1"/>
    <col min="13066" max="13066" width="44.6640625" style="3" customWidth="1"/>
    <col min="13067" max="13299" width="9.109375" style="3"/>
    <col min="13300" max="13300" width="0" style="3" hidden="1" customWidth="1"/>
    <col min="13301" max="13301" width="50.44140625" style="3" customWidth="1"/>
    <col min="13302" max="13302" width="9.88671875" style="3" customWidth="1"/>
    <col min="13303" max="13305" width="12.33203125" style="3" customWidth="1"/>
    <col min="13306" max="13306" width="13" style="3" customWidth="1"/>
    <col min="13307" max="13308" width="12.33203125" style="3" customWidth="1"/>
    <col min="13309" max="13311" width="10.5546875" style="3" customWidth="1"/>
    <col min="13312" max="13312" width="14.109375" style="3" customWidth="1"/>
    <col min="13313" max="13313" width="15.88671875" style="3" customWidth="1"/>
    <col min="13314" max="13314" width="13.33203125" style="3" customWidth="1"/>
    <col min="13315" max="13317" width="0" style="3" hidden="1" customWidth="1"/>
    <col min="13318" max="13318" width="13.5546875" style="3" customWidth="1"/>
    <col min="13319" max="13321" width="0" style="3" hidden="1" customWidth="1"/>
    <col min="13322" max="13322" width="44.6640625" style="3" customWidth="1"/>
    <col min="13323" max="13555" width="9.109375" style="3"/>
    <col min="13556" max="13556" width="0" style="3" hidden="1" customWidth="1"/>
    <col min="13557" max="13557" width="50.44140625" style="3" customWidth="1"/>
    <col min="13558" max="13558" width="9.88671875" style="3" customWidth="1"/>
    <col min="13559" max="13561" width="12.33203125" style="3" customWidth="1"/>
    <col min="13562" max="13562" width="13" style="3" customWidth="1"/>
    <col min="13563" max="13564" width="12.33203125" style="3" customWidth="1"/>
    <col min="13565" max="13567" width="10.5546875" style="3" customWidth="1"/>
    <col min="13568" max="13568" width="14.109375" style="3" customWidth="1"/>
    <col min="13569" max="13569" width="15.88671875" style="3" customWidth="1"/>
    <col min="13570" max="13570" width="13.33203125" style="3" customWidth="1"/>
    <col min="13571" max="13573" width="0" style="3" hidden="1" customWidth="1"/>
    <col min="13574" max="13574" width="13.5546875" style="3" customWidth="1"/>
    <col min="13575" max="13577" width="0" style="3" hidden="1" customWidth="1"/>
    <col min="13578" max="13578" width="44.6640625" style="3" customWidth="1"/>
    <col min="13579" max="13811" width="9.109375" style="3"/>
    <col min="13812" max="13812" width="0" style="3" hidden="1" customWidth="1"/>
    <col min="13813" max="13813" width="50.44140625" style="3" customWidth="1"/>
    <col min="13814" max="13814" width="9.88671875" style="3" customWidth="1"/>
    <col min="13815" max="13817" width="12.33203125" style="3" customWidth="1"/>
    <col min="13818" max="13818" width="13" style="3" customWidth="1"/>
    <col min="13819" max="13820" width="12.33203125" style="3" customWidth="1"/>
    <col min="13821" max="13823" width="10.5546875" style="3" customWidth="1"/>
    <col min="13824" max="13824" width="14.109375" style="3" customWidth="1"/>
    <col min="13825" max="13825" width="15.88671875" style="3" customWidth="1"/>
    <col min="13826" max="13826" width="13.33203125" style="3" customWidth="1"/>
    <col min="13827" max="13829" width="0" style="3" hidden="1" customWidth="1"/>
    <col min="13830" max="13830" width="13.5546875" style="3" customWidth="1"/>
    <col min="13831" max="13833" width="0" style="3" hidden="1" customWidth="1"/>
    <col min="13834" max="13834" width="44.6640625" style="3" customWidth="1"/>
    <col min="13835" max="14067" width="9.109375" style="3"/>
    <col min="14068" max="14068" width="0" style="3" hidden="1" customWidth="1"/>
    <col min="14069" max="14069" width="50.44140625" style="3" customWidth="1"/>
    <col min="14070" max="14070" width="9.88671875" style="3" customWidth="1"/>
    <col min="14071" max="14073" width="12.33203125" style="3" customWidth="1"/>
    <col min="14074" max="14074" width="13" style="3" customWidth="1"/>
    <col min="14075" max="14076" width="12.33203125" style="3" customWidth="1"/>
    <col min="14077" max="14079" width="10.5546875" style="3" customWidth="1"/>
    <col min="14080" max="14080" width="14.109375" style="3" customWidth="1"/>
    <col min="14081" max="14081" width="15.88671875" style="3" customWidth="1"/>
    <col min="14082" max="14082" width="13.33203125" style="3" customWidth="1"/>
    <col min="14083" max="14085" width="0" style="3" hidden="1" customWidth="1"/>
    <col min="14086" max="14086" width="13.5546875" style="3" customWidth="1"/>
    <col min="14087" max="14089" width="0" style="3" hidden="1" customWidth="1"/>
    <col min="14090" max="14090" width="44.6640625" style="3" customWidth="1"/>
    <col min="14091" max="14323" width="9.109375" style="3"/>
    <col min="14324" max="14324" width="0" style="3" hidden="1" customWidth="1"/>
    <col min="14325" max="14325" width="50.44140625" style="3" customWidth="1"/>
    <col min="14326" max="14326" width="9.88671875" style="3" customWidth="1"/>
    <col min="14327" max="14329" width="12.33203125" style="3" customWidth="1"/>
    <col min="14330" max="14330" width="13" style="3" customWidth="1"/>
    <col min="14331" max="14332" width="12.33203125" style="3" customWidth="1"/>
    <col min="14333" max="14335" width="10.5546875" style="3" customWidth="1"/>
    <col min="14336" max="14336" width="14.109375" style="3" customWidth="1"/>
    <col min="14337" max="14337" width="15.88671875" style="3" customWidth="1"/>
    <col min="14338" max="14338" width="13.33203125" style="3" customWidth="1"/>
    <col min="14339" max="14341" width="0" style="3" hidden="1" customWidth="1"/>
    <col min="14342" max="14342" width="13.5546875" style="3" customWidth="1"/>
    <col min="14343" max="14345" width="0" style="3" hidden="1" customWidth="1"/>
    <col min="14346" max="14346" width="44.6640625" style="3" customWidth="1"/>
    <col min="14347" max="14579" width="9.109375" style="3"/>
    <col min="14580" max="14580" width="0" style="3" hidden="1" customWidth="1"/>
    <col min="14581" max="14581" width="50.44140625" style="3" customWidth="1"/>
    <col min="14582" max="14582" width="9.88671875" style="3" customWidth="1"/>
    <col min="14583" max="14585" width="12.33203125" style="3" customWidth="1"/>
    <col min="14586" max="14586" width="13" style="3" customWidth="1"/>
    <col min="14587" max="14588" width="12.33203125" style="3" customWidth="1"/>
    <col min="14589" max="14591" width="10.5546875" style="3" customWidth="1"/>
    <col min="14592" max="14592" width="14.109375" style="3" customWidth="1"/>
    <col min="14593" max="14593" width="15.88671875" style="3" customWidth="1"/>
    <col min="14594" max="14594" width="13.33203125" style="3" customWidth="1"/>
    <col min="14595" max="14597" width="0" style="3" hidden="1" customWidth="1"/>
    <col min="14598" max="14598" width="13.5546875" style="3" customWidth="1"/>
    <col min="14599" max="14601" width="0" style="3" hidden="1" customWidth="1"/>
    <col min="14602" max="14602" width="44.6640625" style="3" customWidth="1"/>
    <col min="14603" max="14835" width="9.109375" style="3"/>
    <col min="14836" max="14836" width="0" style="3" hidden="1" customWidth="1"/>
    <col min="14837" max="14837" width="50.44140625" style="3" customWidth="1"/>
    <col min="14838" max="14838" width="9.88671875" style="3" customWidth="1"/>
    <col min="14839" max="14841" width="12.33203125" style="3" customWidth="1"/>
    <col min="14842" max="14842" width="13" style="3" customWidth="1"/>
    <col min="14843" max="14844" width="12.33203125" style="3" customWidth="1"/>
    <col min="14845" max="14847" width="10.5546875" style="3" customWidth="1"/>
    <col min="14848" max="14848" width="14.109375" style="3" customWidth="1"/>
    <col min="14849" max="14849" width="15.88671875" style="3" customWidth="1"/>
    <col min="14850" max="14850" width="13.33203125" style="3" customWidth="1"/>
    <col min="14851" max="14853" width="0" style="3" hidden="1" customWidth="1"/>
    <col min="14854" max="14854" width="13.5546875" style="3" customWidth="1"/>
    <col min="14855" max="14857" width="0" style="3" hidden="1" customWidth="1"/>
    <col min="14858" max="14858" width="44.6640625" style="3" customWidth="1"/>
    <col min="14859" max="15091" width="9.109375" style="3"/>
    <col min="15092" max="15092" width="0" style="3" hidden="1" customWidth="1"/>
    <col min="15093" max="15093" width="50.44140625" style="3" customWidth="1"/>
    <col min="15094" max="15094" width="9.88671875" style="3" customWidth="1"/>
    <col min="15095" max="15097" width="12.33203125" style="3" customWidth="1"/>
    <col min="15098" max="15098" width="13" style="3" customWidth="1"/>
    <col min="15099" max="15100" width="12.33203125" style="3" customWidth="1"/>
    <col min="15101" max="15103" width="10.5546875" style="3" customWidth="1"/>
    <col min="15104" max="15104" width="14.109375" style="3" customWidth="1"/>
    <col min="15105" max="15105" width="15.88671875" style="3" customWidth="1"/>
    <col min="15106" max="15106" width="13.33203125" style="3" customWidth="1"/>
    <col min="15107" max="15109" width="0" style="3" hidden="1" customWidth="1"/>
    <col min="15110" max="15110" width="13.5546875" style="3" customWidth="1"/>
    <col min="15111" max="15113" width="0" style="3" hidden="1" customWidth="1"/>
    <col min="15114" max="15114" width="44.6640625" style="3" customWidth="1"/>
    <col min="15115" max="15347" width="9.109375" style="3"/>
    <col min="15348" max="15348" width="0" style="3" hidden="1" customWidth="1"/>
    <col min="15349" max="15349" width="50.44140625" style="3" customWidth="1"/>
    <col min="15350" max="15350" width="9.88671875" style="3" customWidth="1"/>
    <col min="15351" max="15353" width="12.33203125" style="3" customWidth="1"/>
    <col min="15354" max="15354" width="13" style="3" customWidth="1"/>
    <col min="15355" max="15356" width="12.33203125" style="3" customWidth="1"/>
    <col min="15357" max="15359" width="10.5546875" style="3" customWidth="1"/>
    <col min="15360" max="15360" width="14.109375" style="3" customWidth="1"/>
    <col min="15361" max="15361" width="15.88671875" style="3" customWidth="1"/>
    <col min="15362" max="15362" width="13.33203125" style="3" customWidth="1"/>
    <col min="15363" max="15365" width="0" style="3" hidden="1" customWidth="1"/>
    <col min="15366" max="15366" width="13.5546875" style="3" customWidth="1"/>
    <col min="15367" max="15369" width="0" style="3" hidden="1" customWidth="1"/>
    <col min="15370" max="15370" width="44.6640625" style="3" customWidth="1"/>
    <col min="15371" max="15603" width="9.109375" style="3"/>
    <col min="15604" max="15604" width="0" style="3" hidden="1" customWidth="1"/>
    <col min="15605" max="15605" width="50.44140625" style="3" customWidth="1"/>
    <col min="15606" max="15606" width="9.88671875" style="3" customWidth="1"/>
    <col min="15607" max="15609" width="12.33203125" style="3" customWidth="1"/>
    <col min="15610" max="15610" width="13" style="3" customWidth="1"/>
    <col min="15611" max="15612" width="12.33203125" style="3" customWidth="1"/>
    <col min="15613" max="15615" width="10.5546875" style="3" customWidth="1"/>
    <col min="15616" max="15616" width="14.109375" style="3" customWidth="1"/>
    <col min="15617" max="15617" width="15.88671875" style="3" customWidth="1"/>
    <col min="15618" max="15618" width="13.33203125" style="3" customWidth="1"/>
    <col min="15619" max="15621" width="0" style="3" hidden="1" customWidth="1"/>
    <col min="15622" max="15622" width="13.5546875" style="3" customWidth="1"/>
    <col min="15623" max="15625" width="0" style="3" hidden="1" customWidth="1"/>
    <col min="15626" max="15626" width="44.6640625" style="3" customWidth="1"/>
    <col min="15627" max="15859" width="9.109375" style="3"/>
    <col min="15860" max="15860" width="0" style="3" hidden="1" customWidth="1"/>
    <col min="15861" max="15861" width="50.44140625" style="3" customWidth="1"/>
    <col min="15862" max="15862" width="9.88671875" style="3" customWidth="1"/>
    <col min="15863" max="15865" width="12.33203125" style="3" customWidth="1"/>
    <col min="15866" max="15866" width="13" style="3" customWidth="1"/>
    <col min="15867" max="15868" width="12.33203125" style="3" customWidth="1"/>
    <col min="15869" max="15871" width="10.5546875" style="3" customWidth="1"/>
    <col min="15872" max="15872" width="14.109375" style="3" customWidth="1"/>
    <col min="15873" max="15873" width="15.88671875" style="3" customWidth="1"/>
    <col min="15874" max="15874" width="13.33203125" style="3" customWidth="1"/>
    <col min="15875" max="15877" width="0" style="3" hidden="1" customWidth="1"/>
    <col min="15878" max="15878" width="13.5546875" style="3" customWidth="1"/>
    <col min="15879" max="15881" width="0" style="3" hidden="1" customWidth="1"/>
    <col min="15882" max="15882" width="44.6640625" style="3" customWidth="1"/>
    <col min="15883" max="16115" width="9.109375" style="3"/>
    <col min="16116" max="16116" width="0" style="3" hidden="1" customWidth="1"/>
    <col min="16117" max="16117" width="50.44140625" style="3" customWidth="1"/>
    <col min="16118" max="16118" width="9.88671875" style="3" customWidth="1"/>
    <col min="16119" max="16121" width="12.33203125" style="3" customWidth="1"/>
    <col min="16122" max="16122" width="13" style="3" customWidth="1"/>
    <col min="16123" max="16124" width="12.33203125" style="3" customWidth="1"/>
    <col min="16125" max="16127" width="10.5546875" style="3" customWidth="1"/>
    <col min="16128" max="16128" width="14.109375" style="3" customWidth="1"/>
    <col min="16129" max="16129" width="15.88671875" style="3" customWidth="1"/>
    <col min="16130" max="16130" width="13.33203125" style="3" customWidth="1"/>
    <col min="16131" max="16133" width="0" style="3" hidden="1" customWidth="1"/>
    <col min="16134" max="16134" width="13.5546875" style="3" customWidth="1"/>
    <col min="16135" max="16137" width="0" style="3" hidden="1" customWidth="1"/>
    <col min="16138" max="16138" width="44.6640625" style="3" customWidth="1"/>
    <col min="16139" max="16369" width="9.109375" style="3"/>
    <col min="16370" max="16384" width="8.88671875" style="3" customWidth="1"/>
  </cols>
  <sheetData>
    <row r="1" spans="1:26" ht="31.65" hidden="1" customHeight="1" x14ac:dyDescent="0.2">
      <c r="C1" s="5" t="s">
        <v>0</v>
      </c>
      <c r="D1" s="6"/>
      <c r="E1" s="6"/>
      <c r="F1" s="6"/>
      <c r="G1" s="6"/>
      <c r="H1" s="6"/>
      <c r="I1" s="6"/>
      <c r="J1" s="6"/>
      <c r="K1" s="6"/>
      <c r="L1" s="6"/>
      <c r="M1" s="6"/>
      <c r="N1" s="6"/>
      <c r="O1" s="6"/>
      <c r="P1" s="6"/>
      <c r="Q1" s="6"/>
      <c r="R1" s="6"/>
      <c r="S1" s="6"/>
      <c r="T1" s="52"/>
      <c r="U1" s="7"/>
      <c r="V1" s="7"/>
      <c r="W1" s="7"/>
      <c r="X1" s="7"/>
      <c r="Y1" s="8"/>
    </row>
    <row r="2" spans="1:26" ht="48" x14ac:dyDescent="0.2">
      <c r="A2" s="9"/>
      <c r="B2" s="10" t="s">
        <v>88</v>
      </c>
      <c r="C2" s="11" t="s">
        <v>1</v>
      </c>
      <c r="D2" s="11" t="s">
        <v>2</v>
      </c>
      <c r="E2" s="11" t="s">
        <v>3</v>
      </c>
      <c r="F2" s="11" t="s">
        <v>4</v>
      </c>
      <c r="G2" s="11" t="s">
        <v>5</v>
      </c>
      <c r="H2" s="11" t="s">
        <v>6</v>
      </c>
      <c r="I2" s="11" t="s">
        <v>7</v>
      </c>
      <c r="J2" s="11" t="s">
        <v>8</v>
      </c>
      <c r="K2" s="11" t="s">
        <v>9</v>
      </c>
      <c r="L2" s="11" t="s">
        <v>10</v>
      </c>
      <c r="M2" s="11" t="s">
        <v>11</v>
      </c>
      <c r="N2" s="11" t="s">
        <v>12</v>
      </c>
      <c r="O2" s="11" t="s">
        <v>13</v>
      </c>
      <c r="P2" s="12" t="s">
        <v>90</v>
      </c>
      <c r="Q2" s="13" t="s">
        <v>14</v>
      </c>
      <c r="R2" s="11" t="s">
        <v>15</v>
      </c>
      <c r="S2" s="11" t="s">
        <v>16</v>
      </c>
      <c r="T2" s="12" t="s">
        <v>89</v>
      </c>
      <c r="U2" s="12" t="s">
        <v>17</v>
      </c>
      <c r="V2" s="12" t="s">
        <v>18</v>
      </c>
      <c r="W2" s="12" t="s">
        <v>19</v>
      </c>
      <c r="X2" s="12" t="s">
        <v>20</v>
      </c>
      <c r="Y2" s="11" t="s">
        <v>21</v>
      </c>
      <c r="Z2" s="14" t="s">
        <v>87</v>
      </c>
    </row>
    <row r="3" spans="1:26" ht="79.5" customHeight="1" x14ac:dyDescent="0.2">
      <c r="A3" s="9"/>
      <c r="B3" s="10"/>
      <c r="C3" s="15" t="s">
        <v>22</v>
      </c>
      <c r="D3" s="86" t="s">
        <v>119</v>
      </c>
      <c r="E3" s="87"/>
      <c r="F3" s="87"/>
      <c r="G3" s="87"/>
      <c r="H3" s="87"/>
      <c r="I3" s="87"/>
      <c r="J3" s="87"/>
      <c r="K3" s="87"/>
      <c r="L3" s="87"/>
      <c r="M3" s="87"/>
      <c r="N3" s="87"/>
      <c r="O3" s="87"/>
      <c r="P3" s="87"/>
      <c r="Q3" s="87"/>
      <c r="R3" s="87"/>
      <c r="S3" s="87"/>
      <c r="T3" s="87"/>
      <c r="U3" s="88"/>
      <c r="V3" s="16"/>
      <c r="W3" s="16"/>
      <c r="X3" s="16"/>
      <c r="Y3" s="17"/>
      <c r="Z3" s="18"/>
    </row>
    <row r="4" spans="1:26" ht="61.2" x14ac:dyDescent="0.25">
      <c r="A4" s="9"/>
      <c r="B4" s="10">
        <v>1</v>
      </c>
      <c r="C4" s="19" t="s">
        <v>23</v>
      </c>
      <c r="D4" s="20">
        <v>1</v>
      </c>
      <c r="E4" s="20">
        <v>15</v>
      </c>
      <c r="F4" s="20"/>
      <c r="G4" s="20">
        <v>30</v>
      </c>
      <c r="H4" s="20">
        <v>25</v>
      </c>
      <c r="I4" s="20"/>
      <c r="J4" s="20"/>
      <c r="K4" s="20">
        <v>10</v>
      </c>
      <c r="L4" s="20"/>
      <c r="M4" s="21">
        <f>SUM(E4:K4)</f>
        <v>80</v>
      </c>
      <c r="N4" s="20" t="s">
        <v>24</v>
      </c>
      <c r="O4" s="20" t="s">
        <v>25</v>
      </c>
      <c r="P4" s="22">
        <v>5000</v>
      </c>
      <c r="Q4" s="20"/>
      <c r="R4" s="20"/>
      <c r="S4" s="23"/>
      <c r="T4" s="53">
        <v>8500</v>
      </c>
      <c r="U4" s="22"/>
      <c r="V4" s="22"/>
      <c r="W4" s="22"/>
      <c r="X4" s="22"/>
      <c r="Y4" s="85" t="s">
        <v>132</v>
      </c>
      <c r="Z4" s="25">
        <f t="shared" ref="Z4:Z10" si="0">SUM(P4)</f>
        <v>5000</v>
      </c>
    </row>
    <row r="5" spans="1:26" ht="237.75" x14ac:dyDescent="0.2">
      <c r="A5" s="9"/>
      <c r="B5" s="10">
        <v>2</v>
      </c>
      <c r="C5" s="19" t="s">
        <v>26</v>
      </c>
      <c r="D5" s="20">
        <v>2</v>
      </c>
      <c r="E5" s="20">
        <v>15</v>
      </c>
      <c r="F5" s="20">
        <v>15</v>
      </c>
      <c r="G5" s="20">
        <v>30</v>
      </c>
      <c r="H5" s="20">
        <v>25</v>
      </c>
      <c r="I5" s="20"/>
      <c r="J5" s="20"/>
      <c r="K5" s="20">
        <v>10</v>
      </c>
      <c r="L5" s="20"/>
      <c r="M5" s="21">
        <f>SUM(E5:K5)</f>
        <v>95</v>
      </c>
      <c r="N5" s="20" t="s">
        <v>27</v>
      </c>
      <c r="O5" s="20" t="s">
        <v>28</v>
      </c>
      <c r="P5" s="22">
        <v>300000</v>
      </c>
      <c r="Q5" s="20"/>
      <c r="R5" s="20"/>
      <c r="S5" s="23"/>
      <c r="T5" s="53">
        <v>520000</v>
      </c>
      <c r="U5" s="22"/>
      <c r="V5" s="22"/>
      <c r="W5" s="22"/>
      <c r="X5" s="22"/>
      <c r="Y5" s="24" t="s">
        <v>117</v>
      </c>
      <c r="Z5" s="25">
        <f>SUM(P5)</f>
        <v>300000</v>
      </c>
    </row>
    <row r="6" spans="1:26" ht="260.39999999999998" x14ac:dyDescent="0.25">
      <c r="A6" s="9"/>
      <c r="B6" s="10">
        <v>4</v>
      </c>
      <c r="C6" s="19" t="s">
        <v>91</v>
      </c>
      <c r="D6" s="20">
        <v>1</v>
      </c>
      <c r="E6" s="20">
        <v>15</v>
      </c>
      <c r="F6" s="20"/>
      <c r="G6" s="20">
        <v>30</v>
      </c>
      <c r="H6" s="20">
        <v>25</v>
      </c>
      <c r="I6" s="20"/>
      <c r="J6" s="20"/>
      <c r="K6" s="20">
        <v>10</v>
      </c>
      <c r="L6" s="20"/>
      <c r="M6" s="21">
        <f>SUM(E6:K6)</f>
        <v>80</v>
      </c>
      <c r="N6" s="20" t="s">
        <v>31</v>
      </c>
      <c r="O6" s="20" t="s">
        <v>28</v>
      </c>
      <c r="P6" s="22">
        <v>250000</v>
      </c>
      <c r="Q6" s="20"/>
      <c r="R6" s="20"/>
      <c r="S6" s="23"/>
      <c r="T6" s="53">
        <v>400000</v>
      </c>
      <c r="U6" s="22"/>
      <c r="V6" s="22"/>
      <c r="W6" s="22"/>
      <c r="X6" s="22"/>
      <c r="Y6" s="24" t="s">
        <v>129</v>
      </c>
      <c r="Z6" s="25">
        <f t="shared" si="0"/>
        <v>250000</v>
      </c>
    </row>
    <row r="7" spans="1:26" ht="64.8" x14ac:dyDescent="0.25">
      <c r="A7" s="9"/>
      <c r="B7" s="10">
        <v>16</v>
      </c>
      <c r="C7" s="19" t="s">
        <v>55</v>
      </c>
      <c r="D7" s="20">
        <v>2</v>
      </c>
      <c r="E7" s="20">
        <v>15</v>
      </c>
      <c r="F7" s="20"/>
      <c r="G7" s="20">
        <v>30</v>
      </c>
      <c r="H7" s="20">
        <v>25</v>
      </c>
      <c r="I7" s="20"/>
      <c r="J7" s="20"/>
      <c r="K7" s="20">
        <v>10</v>
      </c>
      <c r="L7" s="20"/>
      <c r="M7" s="21">
        <f t="shared" ref="M7:M32" si="1">SUM(E7:K7)</f>
        <v>80</v>
      </c>
      <c r="N7" s="20" t="s">
        <v>56</v>
      </c>
      <c r="O7" s="20" t="s">
        <v>28</v>
      </c>
      <c r="P7" s="22">
        <v>2000</v>
      </c>
      <c r="Q7" s="20"/>
      <c r="R7" s="20"/>
      <c r="S7" s="23"/>
      <c r="T7" s="53">
        <v>2000</v>
      </c>
      <c r="U7" s="22"/>
      <c r="V7" s="22"/>
      <c r="W7" s="22"/>
      <c r="X7" s="22"/>
      <c r="Y7" s="24" t="s">
        <v>112</v>
      </c>
      <c r="Z7" s="25">
        <f t="shared" si="0"/>
        <v>2000</v>
      </c>
    </row>
    <row r="8" spans="1:26" ht="128.4" x14ac:dyDescent="0.25">
      <c r="A8" s="9"/>
      <c r="B8" s="10">
        <v>17</v>
      </c>
      <c r="C8" s="19" t="s">
        <v>57</v>
      </c>
      <c r="D8" s="20">
        <v>2</v>
      </c>
      <c r="E8" s="20">
        <v>15</v>
      </c>
      <c r="F8" s="20"/>
      <c r="G8" s="20">
        <v>30</v>
      </c>
      <c r="H8" s="20">
        <v>25</v>
      </c>
      <c r="I8" s="20"/>
      <c r="J8" s="20"/>
      <c r="K8" s="20">
        <v>10</v>
      </c>
      <c r="L8" s="20"/>
      <c r="M8" s="21">
        <f t="shared" si="1"/>
        <v>80</v>
      </c>
      <c r="N8" s="20" t="s">
        <v>31</v>
      </c>
      <c r="O8" s="20" t="s">
        <v>28</v>
      </c>
      <c r="P8" s="22">
        <v>50000</v>
      </c>
      <c r="Q8" s="20"/>
      <c r="R8" s="20"/>
      <c r="S8" s="23"/>
      <c r="T8" s="53">
        <v>44850</v>
      </c>
      <c r="U8" s="22"/>
      <c r="V8" s="22"/>
      <c r="W8" s="22"/>
      <c r="X8" s="22"/>
      <c r="Y8" s="24" t="s">
        <v>116</v>
      </c>
      <c r="Z8" s="25">
        <f t="shared" si="0"/>
        <v>50000</v>
      </c>
    </row>
    <row r="9" spans="1:26" ht="50.4" x14ac:dyDescent="0.25">
      <c r="A9" s="9"/>
      <c r="B9" s="10">
        <v>21</v>
      </c>
      <c r="C9" s="19" t="s">
        <v>63</v>
      </c>
      <c r="D9" s="20">
        <v>3</v>
      </c>
      <c r="E9" s="20"/>
      <c r="F9" s="20"/>
      <c r="G9" s="20">
        <v>30</v>
      </c>
      <c r="H9" s="20">
        <v>25</v>
      </c>
      <c r="I9" s="20"/>
      <c r="J9" s="20"/>
      <c r="K9" s="20">
        <v>10</v>
      </c>
      <c r="L9" s="20"/>
      <c r="M9" s="21">
        <f>SUM(E9:K9)</f>
        <v>65</v>
      </c>
      <c r="N9" s="20" t="s">
        <v>33</v>
      </c>
      <c r="O9" s="20" t="s">
        <v>28</v>
      </c>
      <c r="P9" s="22">
        <v>45000</v>
      </c>
      <c r="Q9" s="20"/>
      <c r="R9" s="20"/>
      <c r="S9" s="23"/>
      <c r="T9" s="62">
        <v>45000</v>
      </c>
      <c r="U9" s="22"/>
      <c r="V9" s="22"/>
      <c r="W9" s="22"/>
      <c r="X9" s="22"/>
      <c r="Y9" s="24" t="s">
        <v>120</v>
      </c>
      <c r="Z9" s="25">
        <f t="shared" si="0"/>
        <v>45000</v>
      </c>
    </row>
    <row r="10" spans="1:26" ht="112.8" x14ac:dyDescent="0.25">
      <c r="A10" s="9"/>
      <c r="B10" s="10">
        <v>9</v>
      </c>
      <c r="C10" s="19" t="s">
        <v>42</v>
      </c>
      <c r="D10" s="20">
        <v>2</v>
      </c>
      <c r="E10" s="20"/>
      <c r="F10" s="20">
        <v>15</v>
      </c>
      <c r="G10" s="20">
        <v>30</v>
      </c>
      <c r="H10" s="20">
        <v>25</v>
      </c>
      <c r="I10" s="20"/>
      <c r="J10" s="20"/>
      <c r="K10" s="20">
        <v>10</v>
      </c>
      <c r="L10" s="20"/>
      <c r="M10" s="21">
        <f>SUM(E10:K10)</f>
        <v>80</v>
      </c>
      <c r="N10" s="20" t="s">
        <v>43</v>
      </c>
      <c r="O10" s="20" t="s">
        <v>28</v>
      </c>
      <c r="P10" s="22">
        <v>150000</v>
      </c>
      <c r="Q10" s="20"/>
      <c r="R10" s="20"/>
      <c r="S10" s="23"/>
      <c r="T10" s="53">
        <v>410800</v>
      </c>
      <c r="U10" s="22"/>
      <c r="V10" s="22"/>
      <c r="W10" s="22"/>
      <c r="X10" s="22"/>
      <c r="Y10" s="24" t="s">
        <v>118</v>
      </c>
      <c r="Z10" s="25">
        <f t="shared" si="0"/>
        <v>150000</v>
      </c>
    </row>
    <row r="11" spans="1:26" ht="51" x14ac:dyDescent="0.25">
      <c r="A11" s="9"/>
      <c r="B11" s="10">
        <v>41</v>
      </c>
      <c r="C11" s="65" t="s">
        <v>123</v>
      </c>
      <c r="D11" s="66" t="s">
        <v>124</v>
      </c>
      <c r="E11" s="66"/>
      <c r="F11" s="66"/>
      <c r="G11" s="66"/>
      <c r="H11" s="66"/>
      <c r="I11" s="66"/>
      <c r="J11" s="66"/>
      <c r="K11" s="66"/>
      <c r="L11" s="66"/>
      <c r="M11" s="67"/>
      <c r="N11" s="73" t="s">
        <v>125</v>
      </c>
      <c r="O11" s="74" t="s">
        <v>121</v>
      </c>
      <c r="P11" s="68"/>
      <c r="Q11" s="66"/>
      <c r="R11" s="66"/>
      <c r="S11" s="69"/>
      <c r="T11" s="70">
        <v>132246.5</v>
      </c>
      <c r="U11" s="68"/>
      <c r="V11" s="68"/>
      <c r="W11" s="68"/>
      <c r="X11" s="68"/>
      <c r="Y11" s="71" t="s">
        <v>122</v>
      </c>
      <c r="Z11" s="72"/>
    </row>
    <row r="12" spans="1:26" ht="36" x14ac:dyDescent="0.25">
      <c r="A12" s="9"/>
      <c r="B12" s="10"/>
      <c r="C12" s="89" t="s">
        <v>130</v>
      </c>
      <c r="D12" s="90"/>
      <c r="E12" s="90"/>
      <c r="F12" s="90"/>
      <c r="G12" s="90"/>
      <c r="H12" s="90"/>
      <c r="I12" s="90"/>
      <c r="J12" s="90"/>
      <c r="K12" s="90"/>
      <c r="L12" s="90"/>
      <c r="M12" s="90"/>
      <c r="N12" s="90"/>
      <c r="O12" s="91"/>
      <c r="P12" s="22">
        <f>SUM(P4:P10)</f>
        <v>802000</v>
      </c>
      <c r="Q12" s="20"/>
      <c r="R12" s="20"/>
      <c r="S12" s="23"/>
      <c r="T12" s="64">
        <f>SUM(T4:T11)</f>
        <v>1563396.5</v>
      </c>
      <c r="U12" s="22"/>
      <c r="V12" s="22"/>
      <c r="W12" s="22"/>
      <c r="X12" s="22"/>
      <c r="Y12" s="24" t="s">
        <v>131</v>
      </c>
      <c r="Z12" s="25"/>
    </row>
    <row r="13" spans="1:26" ht="28.8" x14ac:dyDescent="0.25">
      <c r="A13" s="9"/>
      <c r="B13" s="10">
        <v>3</v>
      </c>
      <c r="C13" s="26" t="s">
        <v>29</v>
      </c>
      <c r="D13" s="27">
        <v>1</v>
      </c>
      <c r="E13" s="27">
        <v>15</v>
      </c>
      <c r="F13" s="27"/>
      <c r="G13" s="27">
        <v>30</v>
      </c>
      <c r="H13" s="27">
        <v>25</v>
      </c>
      <c r="I13" s="27"/>
      <c r="J13" s="27"/>
      <c r="K13" s="27">
        <v>10</v>
      </c>
      <c r="L13" s="27"/>
      <c r="M13" s="28">
        <f>SUM(E13:K13)</f>
        <v>80</v>
      </c>
      <c r="N13" s="27" t="s">
        <v>30</v>
      </c>
      <c r="O13" s="27" t="s">
        <v>28</v>
      </c>
      <c r="P13" s="29">
        <v>85000</v>
      </c>
      <c r="Q13" s="27"/>
      <c r="R13" s="27"/>
      <c r="S13" s="30"/>
      <c r="T13" s="61">
        <v>85000</v>
      </c>
      <c r="U13" s="29"/>
      <c r="V13" s="16"/>
      <c r="W13" s="16"/>
      <c r="X13" s="16"/>
      <c r="Y13" s="31" t="s">
        <v>95</v>
      </c>
      <c r="Z13" s="32"/>
    </row>
    <row r="14" spans="1:26" ht="24" x14ac:dyDescent="0.25">
      <c r="A14" s="9"/>
      <c r="B14" s="10">
        <v>5</v>
      </c>
      <c r="C14" s="26" t="s">
        <v>32</v>
      </c>
      <c r="D14" s="27">
        <v>1</v>
      </c>
      <c r="E14" s="27">
        <v>15</v>
      </c>
      <c r="F14" s="27"/>
      <c r="G14" s="27">
        <v>30</v>
      </c>
      <c r="H14" s="27">
        <v>25</v>
      </c>
      <c r="I14" s="27"/>
      <c r="J14" s="27"/>
      <c r="K14" s="27">
        <v>10</v>
      </c>
      <c r="L14" s="27"/>
      <c r="M14" s="28">
        <f t="shared" ref="M14:M19" si="2">SUM(E14:K14)</f>
        <v>80</v>
      </c>
      <c r="N14" s="27" t="s">
        <v>33</v>
      </c>
      <c r="O14" s="27" t="s">
        <v>28</v>
      </c>
      <c r="P14" s="29">
        <v>100000</v>
      </c>
      <c r="Q14" s="27"/>
      <c r="R14" s="27"/>
      <c r="S14" s="30"/>
      <c r="T14" s="54">
        <v>220000</v>
      </c>
      <c r="U14" s="29"/>
      <c r="V14" s="16"/>
      <c r="W14" s="16"/>
      <c r="X14" s="16"/>
      <c r="Y14" s="31"/>
      <c r="Z14" s="32"/>
    </row>
    <row r="15" spans="1:26" ht="36" x14ac:dyDescent="0.25">
      <c r="A15" s="9"/>
      <c r="B15" s="10">
        <v>6</v>
      </c>
      <c r="C15" s="26" t="s">
        <v>34</v>
      </c>
      <c r="D15" s="27">
        <v>2</v>
      </c>
      <c r="E15" s="27"/>
      <c r="F15" s="27">
        <v>15</v>
      </c>
      <c r="G15" s="27">
        <v>30</v>
      </c>
      <c r="H15" s="27">
        <v>25</v>
      </c>
      <c r="I15" s="27"/>
      <c r="J15" s="27"/>
      <c r="K15" s="27">
        <v>10</v>
      </c>
      <c r="L15" s="27"/>
      <c r="M15" s="28">
        <f t="shared" si="2"/>
        <v>80</v>
      </c>
      <c r="N15" s="27" t="s">
        <v>35</v>
      </c>
      <c r="O15" s="27" t="s">
        <v>28</v>
      </c>
      <c r="P15" s="29">
        <v>25000</v>
      </c>
      <c r="Q15" s="27"/>
      <c r="R15" s="27"/>
      <c r="S15" s="30"/>
      <c r="T15" s="61">
        <v>25000</v>
      </c>
      <c r="U15" s="29"/>
      <c r="V15" s="16"/>
      <c r="W15" s="16"/>
      <c r="X15" s="16"/>
      <c r="Y15" s="31" t="s">
        <v>36</v>
      </c>
      <c r="Z15" s="32"/>
    </row>
    <row r="16" spans="1:26" ht="55.5" customHeight="1" x14ac:dyDescent="0.25">
      <c r="A16" s="9"/>
      <c r="B16" s="10">
        <v>7</v>
      </c>
      <c r="C16" s="26" t="s">
        <v>37</v>
      </c>
      <c r="D16" s="27">
        <v>2</v>
      </c>
      <c r="E16" s="27">
        <v>15</v>
      </c>
      <c r="F16" s="27"/>
      <c r="G16" s="27">
        <v>30</v>
      </c>
      <c r="H16" s="27">
        <v>25</v>
      </c>
      <c r="I16" s="27"/>
      <c r="J16" s="27"/>
      <c r="K16" s="27">
        <v>10</v>
      </c>
      <c r="L16" s="27"/>
      <c r="M16" s="28">
        <f t="shared" si="2"/>
        <v>80</v>
      </c>
      <c r="N16" s="27" t="s">
        <v>38</v>
      </c>
      <c r="O16" s="27" t="s">
        <v>28</v>
      </c>
      <c r="P16" s="29">
        <v>65000</v>
      </c>
      <c r="Q16" s="27"/>
      <c r="R16" s="27"/>
      <c r="S16" s="30"/>
      <c r="T16" s="54">
        <v>200000</v>
      </c>
      <c r="U16" s="29"/>
      <c r="V16" s="16"/>
      <c r="W16" s="16"/>
      <c r="X16" s="16"/>
      <c r="Y16" s="31" t="s">
        <v>105</v>
      </c>
      <c r="Z16" s="32"/>
    </row>
    <row r="17" spans="1:26" ht="24" x14ac:dyDescent="0.25">
      <c r="A17" s="9"/>
      <c r="B17" s="10">
        <v>8</v>
      </c>
      <c r="C17" s="26" t="s">
        <v>39</v>
      </c>
      <c r="D17" s="27">
        <v>2</v>
      </c>
      <c r="E17" s="27">
        <v>15</v>
      </c>
      <c r="F17" s="27"/>
      <c r="G17" s="27">
        <v>30</v>
      </c>
      <c r="H17" s="27">
        <v>25</v>
      </c>
      <c r="I17" s="27"/>
      <c r="J17" s="27"/>
      <c r="K17" s="27">
        <v>10</v>
      </c>
      <c r="L17" s="27"/>
      <c r="M17" s="28">
        <f t="shared" si="2"/>
        <v>80</v>
      </c>
      <c r="N17" s="27" t="s">
        <v>40</v>
      </c>
      <c r="O17" s="27" t="s">
        <v>28</v>
      </c>
      <c r="P17" s="29">
        <v>300000</v>
      </c>
      <c r="Q17" s="27"/>
      <c r="R17" s="27"/>
      <c r="S17" s="30"/>
      <c r="T17" s="61">
        <v>300000</v>
      </c>
      <c r="U17" s="29"/>
      <c r="V17" s="16"/>
      <c r="W17" s="16"/>
      <c r="X17" s="16"/>
      <c r="Y17" s="31" t="s">
        <v>41</v>
      </c>
      <c r="Z17" s="32"/>
    </row>
    <row r="18" spans="1:26" ht="36" x14ac:dyDescent="0.25">
      <c r="A18" s="9"/>
      <c r="B18" s="10">
        <v>10</v>
      </c>
      <c r="C18" s="26" t="s">
        <v>44</v>
      </c>
      <c r="D18" s="27">
        <v>2</v>
      </c>
      <c r="E18" s="27"/>
      <c r="F18" s="27">
        <v>15</v>
      </c>
      <c r="G18" s="27">
        <v>30</v>
      </c>
      <c r="H18" s="27">
        <v>25</v>
      </c>
      <c r="I18" s="27"/>
      <c r="J18" s="27"/>
      <c r="K18" s="27">
        <v>10</v>
      </c>
      <c r="L18" s="27"/>
      <c r="M18" s="28">
        <f>SUM(E18:K18)</f>
        <v>80</v>
      </c>
      <c r="N18" s="27" t="s">
        <v>43</v>
      </c>
      <c r="O18" s="27" t="s">
        <v>28</v>
      </c>
      <c r="P18" s="29">
        <v>120000</v>
      </c>
      <c r="Q18" s="27"/>
      <c r="R18" s="27"/>
      <c r="S18" s="30"/>
      <c r="T18" s="54">
        <v>250000</v>
      </c>
      <c r="U18" s="29"/>
      <c r="V18" s="16"/>
      <c r="W18" s="16"/>
      <c r="X18" s="16"/>
      <c r="Y18" s="31" t="s">
        <v>45</v>
      </c>
      <c r="Z18" s="32"/>
    </row>
    <row r="19" spans="1:26" ht="36" x14ac:dyDescent="0.25">
      <c r="A19" s="9"/>
      <c r="B19" s="10">
        <v>11</v>
      </c>
      <c r="C19" s="26" t="s">
        <v>46</v>
      </c>
      <c r="D19" s="27">
        <v>2</v>
      </c>
      <c r="E19" s="27"/>
      <c r="F19" s="27">
        <v>15</v>
      </c>
      <c r="G19" s="27">
        <v>30</v>
      </c>
      <c r="H19" s="27">
        <v>25</v>
      </c>
      <c r="I19" s="27"/>
      <c r="J19" s="27"/>
      <c r="K19" s="27">
        <v>10</v>
      </c>
      <c r="L19" s="27"/>
      <c r="M19" s="28">
        <f t="shared" si="2"/>
        <v>80</v>
      </c>
      <c r="N19" s="27" t="s">
        <v>43</v>
      </c>
      <c r="O19" s="27" t="s">
        <v>28</v>
      </c>
      <c r="P19" s="29">
        <v>100000</v>
      </c>
      <c r="Q19" s="27"/>
      <c r="R19" s="27"/>
      <c r="S19" s="30"/>
      <c r="T19" s="54">
        <v>175000</v>
      </c>
      <c r="U19" s="29"/>
      <c r="V19" s="16"/>
      <c r="W19" s="16"/>
      <c r="X19" s="16"/>
      <c r="Y19" s="31" t="s">
        <v>47</v>
      </c>
      <c r="Z19" s="32"/>
    </row>
    <row r="20" spans="1:26" ht="24" x14ac:dyDescent="0.25">
      <c r="A20" s="9"/>
      <c r="B20" s="10">
        <v>13</v>
      </c>
      <c r="C20" s="26" t="s">
        <v>48</v>
      </c>
      <c r="D20" s="27">
        <v>1</v>
      </c>
      <c r="E20" s="27">
        <v>15</v>
      </c>
      <c r="F20" s="27">
        <v>15</v>
      </c>
      <c r="G20" s="27">
        <v>30</v>
      </c>
      <c r="H20" s="27">
        <v>25</v>
      </c>
      <c r="I20" s="27"/>
      <c r="J20" s="27"/>
      <c r="K20" s="27">
        <v>10</v>
      </c>
      <c r="L20" s="27"/>
      <c r="M20" s="28">
        <f>SUM(E20:K20)</f>
        <v>95</v>
      </c>
      <c r="N20" s="27" t="s">
        <v>40</v>
      </c>
      <c r="O20" s="27" t="s">
        <v>28</v>
      </c>
      <c r="P20" s="29">
        <v>350000</v>
      </c>
      <c r="Q20" s="27"/>
      <c r="R20" s="27"/>
      <c r="S20" s="30"/>
      <c r="T20" s="61">
        <v>350000</v>
      </c>
      <c r="U20" s="29"/>
      <c r="V20" s="16"/>
      <c r="W20" s="16"/>
      <c r="X20" s="16"/>
      <c r="Y20" s="31" t="s">
        <v>49</v>
      </c>
      <c r="Z20" s="32"/>
    </row>
    <row r="21" spans="1:26" ht="24" x14ac:dyDescent="0.25">
      <c r="A21" s="9"/>
      <c r="B21" s="10">
        <v>14</v>
      </c>
      <c r="C21" s="26" t="s">
        <v>50</v>
      </c>
      <c r="D21" s="27">
        <v>2</v>
      </c>
      <c r="E21" s="27">
        <v>15</v>
      </c>
      <c r="F21" s="27"/>
      <c r="G21" s="27">
        <v>30</v>
      </c>
      <c r="H21" s="27">
        <v>25</v>
      </c>
      <c r="I21" s="27"/>
      <c r="J21" s="27"/>
      <c r="K21" s="27">
        <v>10</v>
      </c>
      <c r="L21" s="27"/>
      <c r="M21" s="28">
        <f>SUM(E21:K21)</f>
        <v>80</v>
      </c>
      <c r="N21" s="27" t="s">
        <v>51</v>
      </c>
      <c r="O21" s="27" t="s">
        <v>28</v>
      </c>
      <c r="P21" s="29">
        <v>10000</v>
      </c>
      <c r="Q21" s="27"/>
      <c r="R21" s="27"/>
      <c r="S21" s="30"/>
      <c r="T21" s="61">
        <v>10000</v>
      </c>
      <c r="U21" s="29"/>
      <c r="V21" s="16"/>
      <c r="W21" s="16"/>
      <c r="X21" s="16"/>
      <c r="Y21" s="31" t="s">
        <v>52</v>
      </c>
      <c r="Z21" s="32"/>
    </row>
    <row r="22" spans="1:26" ht="24" x14ac:dyDescent="0.25">
      <c r="A22" s="9"/>
      <c r="B22" s="10">
        <v>15</v>
      </c>
      <c r="C22" s="26" t="s">
        <v>53</v>
      </c>
      <c r="D22" s="27">
        <v>2</v>
      </c>
      <c r="E22" s="27">
        <v>15</v>
      </c>
      <c r="F22" s="27"/>
      <c r="G22" s="27">
        <v>30</v>
      </c>
      <c r="H22" s="27">
        <v>25</v>
      </c>
      <c r="I22" s="27"/>
      <c r="J22" s="27"/>
      <c r="K22" s="27">
        <v>10</v>
      </c>
      <c r="L22" s="27"/>
      <c r="M22" s="28">
        <f>SUM(E22:K22)</f>
        <v>80</v>
      </c>
      <c r="N22" s="27" t="s">
        <v>54</v>
      </c>
      <c r="O22" s="27" t="s">
        <v>28</v>
      </c>
      <c r="P22" s="29">
        <v>15000</v>
      </c>
      <c r="Q22" s="27"/>
      <c r="R22" s="27"/>
      <c r="S22" s="30"/>
      <c r="T22" s="61">
        <v>15000</v>
      </c>
      <c r="U22" s="29"/>
      <c r="V22" s="16"/>
      <c r="W22" s="16"/>
      <c r="X22" s="16"/>
      <c r="Y22" s="31" t="s">
        <v>52</v>
      </c>
      <c r="Z22" s="32"/>
    </row>
    <row r="23" spans="1:26" ht="24" x14ac:dyDescent="0.25">
      <c r="A23" s="9"/>
      <c r="B23" s="10">
        <v>18</v>
      </c>
      <c r="C23" s="26" t="s">
        <v>85</v>
      </c>
      <c r="D23" s="27">
        <v>3</v>
      </c>
      <c r="E23" s="27">
        <v>15</v>
      </c>
      <c r="F23" s="27">
        <v>15</v>
      </c>
      <c r="G23" s="27"/>
      <c r="H23" s="27">
        <v>25</v>
      </c>
      <c r="I23" s="27"/>
      <c r="J23" s="27"/>
      <c r="K23" s="27">
        <v>10</v>
      </c>
      <c r="L23" s="27"/>
      <c r="M23" s="28">
        <f t="shared" si="1"/>
        <v>65</v>
      </c>
      <c r="N23" s="27" t="s">
        <v>31</v>
      </c>
      <c r="O23" s="27" t="s">
        <v>28</v>
      </c>
      <c r="P23" s="29">
        <v>80000</v>
      </c>
      <c r="Q23" s="27"/>
      <c r="R23" s="27"/>
      <c r="S23" s="30"/>
      <c r="T23" s="54">
        <v>100000</v>
      </c>
      <c r="U23" s="29"/>
      <c r="V23" s="16"/>
      <c r="W23" s="16"/>
      <c r="X23" s="16"/>
      <c r="Y23" s="31" t="s">
        <v>58</v>
      </c>
      <c r="Z23" s="32"/>
    </row>
    <row r="24" spans="1:26" ht="24" x14ac:dyDescent="0.25">
      <c r="A24" s="9"/>
      <c r="B24" s="10">
        <v>19</v>
      </c>
      <c r="C24" s="26" t="s">
        <v>59</v>
      </c>
      <c r="D24" s="27">
        <v>3</v>
      </c>
      <c r="E24" s="27"/>
      <c r="F24" s="27"/>
      <c r="G24" s="27">
        <v>30</v>
      </c>
      <c r="H24" s="27">
        <v>25</v>
      </c>
      <c r="I24" s="27"/>
      <c r="J24" s="27"/>
      <c r="K24" s="27">
        <v>10</v>
      </c>
      <c r="L24" s="27"/>
      <c r="M24" s="28">
        <f t="shared" si="1"/>
        <v>65</v>
      </c>
      <c r="N24" s="27" t="s">
        <v>60</v>
      </c>
      <c r="O24" s="27" t="s">
        <v>28</v>
      </c>
      <c r="P24" s="29">
        <v>50000</v>
      </c>
      <c r="Q24" s="27"/>
      <c r="R24" s="27"/>
      <c r="S24" s="30"/>
      <c r="T24" s="61">
        <v>50000</v>
      </c>
      <c r="U24" s="29"/>
      <c r="V24" s="16"/>
      <c r="W24" s="16"/>
      <c r="X24" s="16"/>
      <c r="Y24" s="31" t="s">
        <v>61</v>
      </c>
      <c r="Z24" s="32"/>
    </row>
    <row r="25" spans="1:26" ht="48" x14ac:dyDescent="0.25">
      <c r="A25" s="9"/>
      <c r="B25" s="10">
        <v>20</v>
      </c>
      <c r="C25" s="26" t="s">
        <v>62</v>
      </c>
      <c r="D25" s="27">
        <v>3</v>
      </c>
      <c r="E25" s="27">
        <v>15</v>
      </c>
      <c r="F25" s="27">
        <v>15</v>
      </c>
      <c r="G25" s="27"/>
      <c r="H25" s="27">
        <v>25</v>
      </c>
      <c r="I25" s="27"/>
      <c r="J25" s="27"/>
      <c r="K25" s="27">
        <v>10</v>
      </c>
      <c r="L25" s="27"/>
      <c r="M25" s="28">
        <f t="shared" si="1"/>
        <v>65</v>
      </c>
      <c r="N25" s="27" t="s">
        <v>40</v>
      </c>
      <c r="O25" s="27" t="s">
        <v>28</v>
      </c>
      <c r="P25" s="29">
        <v>45000</v>
      </c>
      <c r="Q25" s="27"/>
      <c r="R25" s="27"/>
      <c r="S25" s="30"/>
      <c r="T25" s="61">
        <v>45000</v>
      </c>
      <c r="U25" s="29"/>
      <c r="V25" s="16"/>
      <c r="W25" s="16"/>
      <c r="X25" s="16"/>
      <c r="Y25" s="31" t="s">
        <v>92</v>
      </c>
      <c r="Z25" s="32"/>
    </row>
    <row r="26" spans="1:26" ht="24" x14ac:dyDescent="0.25">
      <c r="A26" s="9"/>
      <c r="B26" s="10">
        <v>22</v>
      </c>
      <c r="C26" s="26" t="s">
        <v>64</v>
      </c>
      <c r="D26" s="27">
        <v>4</v>
      </c>
      <c r="E26" s="27"/>
      <c r="F26" s="27">
        <v>15</v>
      </c>
      <c r="G26" s="27"/>
      <c r="H26" s="27">
        <v>25</v>
      </c>
      <c r="I26" s="27"/>
      <c r="J26" s="27"/>
      <c r="K26" s="27">
        <v>10</v>
      </c>
      <c r="L26" s="27"/>
      <c r="M26" s="28">
        <f t="shared" si="1"/>
        <v>50</v>
      </c>
      <c r="N26" s="27" t="s">
        <v>40</v>
      </c>
      <c r="O26" s="27" t="s">
        <v>28</v>
      </c>
      <c r="P26" s="29">
        <v>391000</v>
      </c>
      <c r="Q26" s="27"/>
      <c r="R26" s="27"/>
      <c r="S26" s="30"/>
      <c r="T26" s="61">
        <v>391000</v>
      </c>
      <c r="U26" s="29"/>
      <c r="V26" s="16"/>
      <c r="W26" s="16"/>
      <c r="X26" s="16"/>
      <c r="Y26" s="31" t="s">
        <v>65</v>
      </c>
      <c r="Z26" s="32"/>
    </row>
    <row r="27" spans="1:26" ht="24" x14ac:dyDescent="0.25">
      <c r="A27" s="9"/>
      <c r="B27" s="10">
        <v>23</v>
      </c>
      <c r="C27" s="26" t="s">
        <v>66</v>
      </c>
      <c r="D27" s="27">
        <v>4</v>
      </c>
      <c r="E27" s="27">
        <v>15</v>
      </c>
      <c r="F27" s="27"/>
      <c r="G27" s="27"/>
      <c r="H27" s="27">
        <v>25</v>
      </c>
      <c r="I27" s="27"/>
      <c r="J27" s="27"/>
      <c r="K27" s="27">
        <v>10</v>
      </c>
      <c r="L27" s="27"/>
      <c r="M27" s="28">
        <f t="shared" si="1"/>
        <v>50</v>
      </c>
      <c r="N27" s="27" t="s">
        <v>67</v>
      </c>
      <c r="O27" s="27" t="s">
        <v>28</v>
      </c>
      <c r="P27" s="29">
        <v>15000</v>
      </c>
      <c r="Q27" s="27"/>
      <c r="R27" s="27"/>
      <c r="S27" s="30"/>
      <c r="T27" s="61">
        <v>15000</v>
      </c>
      <c r="U27" s="29"/>
      <c r="V27" s="16"/>
      <c r="W27" s="16"/>
      <c r="X27" s="16"/>
      <c r="Y27" s="31" t="s">
        <v>68</v>
      </c>
      <c r="Z27" s="32"/>
    </row>
    <row r="28" spans="1:26" ht="24" x14ac:dyDescent="0.25">
      <c r="A28" s="9"/>
      <c r="B28" s="10">
        <v>24</v>
      </c>
      <c r="C28" s="26" t="s">
        <v>69</v>
      </c>
      <c r="D28" s="27">
        <v>4</v>
      </c>
      <c r="E28" s="27">
        <v>15</v>
      </c>
      <c r="F28" s="27"/>
      <c r="G28" s="27"/>
      <c r="H28" s="27">
        <v>25</v>
      </c>
      <c r="I28" s="27"/>
      <c r="J28" s="27"/>
      <c r="K28" s="27">
        <v>10</v>
      </c>
      <c r="L28" s="27"/>
      <c r="M28" s="28">
        <f t="shared" si="1"/>
        <v>50</v>
      </c>
      <c r="N28" s="27" t="s">
        <v>70</v>
      </c>
      <c r="O28" s="27" t="s">
        <v>28</v>
      </c>
      <c r="P28" s="29">
        <v>45000</v>
      </c>
      <c r="Q28" s="27"/>
      <c r="R28" s="27"/>
      <c r="S28" s="30"/>
      <c r="T28" s="61">
        <v>45000</v>
      </c>
      <c r="U28" s="29"/>
      <c r="V28" s="16"/>
      <c r="W28" s="16"/>
      <c r="X28" s="16"/>
      <c r="Y28" s="31" t="s">
        <v>71</v>
      </c>
      <c r="Z28" s="32"/>
    </row>
    <row r="29" spans="1:26" ht="24" x14ac:dyDescent="0.25">
      <c r="A29" s="9"/>
      <c r="B29" s="10">
        <v>25</v>
      </c>
      <c r="C29" s="26" t="s">
        <v>72</v>
      </c>
      <c r="D29" s="27">
        <v>4</v>
      </c>
      <c r="E29" s="27">
        <v>15</v>
      </c>
      <c r="F29" s="27"/>
      <c r="G29" s="27"/>
      <c r="H29" s="27">
        <v>25</v>
      </c>
      <c r="I29" s="27"/>
      <c r="J29" s="27"/>
      <c r="K29" s="27">
        <v>10</v>
      </c>
      <c r="L29" s="27"/>
      <c r="M29" s="28">
        <f t="shared" si="1"/>
        <v>50</v>
      </c>
      <c r="N29" s="27" t="s">
        <v>73</v>
      </c>
      <c r="O29" s="27" t="s">
        <v>28</v>
      </c>
      <c r="P29" s="29">
        <v>65000</v>
      </c>
      <c r="Q29" s="27"/>
      <c r="R29" s="27"/>
      <c r="S29" s="30"/>
      <c r="T29" s="61">
        <v>65000</v>
      </c>
      <c r="U29" s="29"/>
      <c r="V29" s="16"/>
      <c r="W29" s="16"/>
      <c r="X29" s="16"/>
      <c r="Y29" s="31" t="s">
        <v>74</v>
      </c>
      <c r="Z29" s="32"/>
    </row>
    <row r="30" spans="1:26" ht="38.4" x14ac:dyDescent="0.25">
      <c r="A30" s="9"/>
      <c r="B30" s="10">
        <v>26</v>
      </c>
      <c r="C30" s="26" t="s">
        <v>75</v>
      </c>
      <c r="D30" s="27">
        <v>4</v>
      </c>
      <c r="E30" s="27">
        <v>15</v>
      </c>
      <c r="F30" s="27"/>
      <c r="G30" s="27"/>
      <c r="H30" s="27">
        <v>25</v>
      </c>
      <c r="I30" s="27"/>
      <c r="J30" s="27"/>
      <c r="K30" s="27">
        <v>10</v>
      </c>
      <c r="L30" s="27"/>
      <c r="M30" s="28">
        <f t="shared" si="1"/>
        <v>50</v>
      </c>
      <c r="N30" s="27" t="s">
        <v>38</v>
      </c>
      <c r="O30" s="27" t="s">
        <v>28</v>
      </c>
      <c r="P30" s="29">
        <v>85000</v>
      </c>
      <c r="Q30" s="27"/>
      <c r="R30" s="27"/>
      <c r="S30" s="30"/>
      <c r="T30" s="61">
        <v>85000</v>
      </c>
      <c r="U30" s="29"/>
      <c r="V30" s="16"/>
      <c r="W30" s="16"/>
      <c r="X30" s="16"/>
      <c r="Y30" s="31" t="s">
        <v>93</v>
      </c>
      <c r="Z30" s="32"/>
    </row>
    <row r="31" spans="1:26" ht="24" x14ac:dyDescent="0.25">
      <c r="A31" s="9"/>
      <c r="B31" s="10">
        <v>27</v>
      </c>
      <c r="C31" s="26" t="s">
        <v>76</v>
      </c>
      <c r="D31" s="27">
        <v>4</v>
      </c>
      <c r="E31" s="27">
        <v>15</v>
      </c>
      <c r="F31" s="27"/>
      <c r="G31" s="27"/>
      <c r="H31" s="27">
        <v>25</v>
      </c>
      <c r="I31" s="27"/>
      <c r="J31" s="27"/>
      <c r="K31" s="27">
        <v>10</v>
      </c>
      <c r="L31" s="27"/>
      <c r="M31" s="28">
        <f t="shared" si="1"/>
        <v>50</v>
      </c>
      <c r="N31" s="27" t="s">
        <v>31</v>
      </c>
      <c r="O31" s="27" t="s">
        <v>28</v>
      </c>
      <c r="P31" s="29">
        <v>120000</v>
      </c>
      <c r="Q31" s="27"/>
      <c r="R31" s="27"/>
      <c r="S31" s="30"/>
      <c r="T31" s="61">
        <v>120000</v>
      </c>
      <c r="U31" s="29"/>
      <c r="V31" s="16"/>
      <c r="W31" s="16"/>
      <c r="X31" s="16"/>
      <c r="Y31" s="31" t="s">
        <v>77</v>
      </c>
      <c r="Z31" s="32"/>
    </row>
    <row r="32" spans="1:26" ht="60" x14ac:dyDescent="0.25">
      <c r="A32" s="9"/>
      <c r="B32" s="10">
        <v>28</v>
      </c>
      <c r="C32" s="26" t="s">
        <v>78</v>
      </c>
      <c r="D32" s="27">
        <v>4</v>
      </c>
      <c r="E32" s="27">
        <v>15</v>
      </c>
      <c r="F32" s="27"/>
      <c r="G32" s="27"/>
      <c r="H32" s="27">
        <v>25</v>
      </c>
      <c r="I32" s="27"/>
      <c r="J32" s="27"/>
      <c r="K32" s="27">
        <v>10</v>
      </c>
      <c r="L32" s="27"/>
      <c r="M32" s="28">
        <f t="shared" si="1"/>
        <v>50</v>
      </c>
      <c r="N32" s="27" t="s">
        <v>79</v>
      </c>
      <c r="O32" s="27" t="s">
        <v>28</v>
      </c>
      <c r="P32" s="29">
        <v>350000</v>
      </c>
      <c r="Q32" s="27"/>
      <c r="R32" s="27"/>
      <c r="S32" s="30"/>
      <c r="T32" s="61">
        <v>350000</v>
      </c>
      <c r="U32" s="29"/>
      <c r="V32" s="16"/>
      <c r="W32" s="16"/>
      <c r="X32" s="16"/>
      <c r="Y32" s="31" t="s">
        <v>80</v>
      </c>
      <c r="Z32" s="32"/>
    </row>
    <row r="33" spans="1:26" ht="50.4" x14ac:dyDescent="0.25">
      <c r="A33" s="9"/>
      <c r="B33" s="10">
        <v>29</v>
      </c>
      <c r="C33" s="26" t="s">
        <v>81</v>
      </c>
      <c r="D33" s="27">
        <v>4</v>
      </c>
      <c r="E33" s="27"/>
      <c r="F33" s="27">
        <v>15</v>
      </c>
      <c r="G33" s="27"/>
      <c r="H33" s="27">
        <v>25</v>
      </c>
      <c r="I33" s="27"/>
      <c r="J33" s="27"/>
      <c r="K33" s="27">
        <v>10</v>
      </c>
      <c r="L33" s="27"/>
      <c r="M33" s="28">
        <f>SUM(E33:K33)</f>
        <v>50</v>
      </c>
      <c r="N33" s="27" t="s">
        <v>38</v>
      </c>
      <c r="O33" s="27" t="s">
        <v>28</v>
      </c>
      <c r="P33" s="29">
        <v>45000</v>
      </c>
      <c r="Q33" s="27"/>
      <c r="R33" s="27"/>
      <c r="S33" s="30"/>
      <c r="T33" s="61">
        <v>45000</v>
      </c>
      <c r="U33" s="29"/>
      <c r="V33" s="16"/>
      <c r="W33" s="16"/>
      <c r="X33" s="16"/>
      <c r="Y33" s="31" t="s">
        <v>94</v>
      </c>
      <c r="Z33" s="32"/>
    </row>
    <row r="34" spans="1:26" x14ac:dyDescent="0.25">
      <c r="A34" s="9"/>
      <c r="B34" s="33">
        <v>30</v>
      </c>
      <c r="C34" s="34" t="s">
        <v>82</v>
      </c>
      <c r="D34" s="35"/>
      <c r="E34" s="35"/>
      <c r="F34" s="35"/>
      <c r="G34" s="35"/>
      <c r="H34" s="35"/>
      <c r="I34" s="35"/>
      <c r="J34" s="35"/>
      <c r="K34" s="35"/>
      <c r="L34" s="35"/>
      <c r="M34" s="36"/>
      <c r="N34" s="35"/>
      <c r="O34" s="35"/>
      <c r="P34" s="37">
        <v>10000</v>
      </c>
      <c r="Q34" s="35"/>
      <c r="R34" s="35"/>
      <c r="S34" s="38"/>
      <c r="T34" s="63">
        <v>10000</v>
      </c>
      <c r="U34" s="37"/>
      <c r="V34" s="39"/>
      <c r="W34" s="39"/>
      <c r="X34" s="39"/>
      <c r="Y34" s="40"/>
      <c r="Z34" s="41"/>
    </row>
    <row r="35" spans="1:26" ht="62.4" x14ac:dyDescent="0.25">
      <c r="A35" s="9"/>
      <c r="B35" s="33">
        <v>31</v>
      </c>
      <c r="C35" s="34" t="s">
        <v>96</v>
      </c>
      <c r="D35" s="35">
        <v>1</v>
      </c>
      <c r="E35" s="35"/>
      <c r="F35" s="35"/>
      <c r="G35" s="35"/>
      <c r="H35" s="35"/>
      <c r="I35" s="35"/>
      <c r="J35" s="35"/>
      <c r="K35" s="35"/>
      <c r="L35" s="35"/>
      <c r="M35" s="36"/>
      <c r="N35" s="35"/>
      <c r="O35" s="27" t="s">
        <v>28</v>
      </c>
      <c r="P35" s="37"/>
      <c r="Q35" s="35"/>
      <c r="R35" s="35"/>
      <c r="S35" s="38"/>
      <c r="T35" s="55">
        <v>80000</v>
      </c>
      <c r="U35" s="37"/>
      <c r="V35" s="39"/>
      <c r="W35" s="39"/>
      <c r="X35" s="39"/>
      <c r="Y35" s="40" t="s">
        <v>126</v>
      </c>
      <c r="Z35" s="41"/>
    </row>
    <row r="36" spans="1:26" ht="36" x14ac:dyDescent="0.25">
      <c r="A36" s="9"/>
      <c r="B36" s="33">
        <v>32</v>
      </c>
      <c r="C36" s="34" t="s">
        <v>103</v>
      </c>
      <c r="D36" s="35"/>
      <c r="E36" s="35"/>
      <c r="F36" s="35"/>
      <c r="G36" s="35"/>
      <c r="H36" s="35"/>
      <c r="I36" s="35"/>
      <c r="J36" s="35"/>
      <c r="K36" s="35"/>
      <c r="L36" s="35"/>
      <c r="M36" s="36"/>
      <c r="N36" s="35"/>
      <c r="O36" s="27" t="s">
        <v>28</v>
      </c>
      <c r="P36" s="37"/>
      <c r="Q36" s="35"/>
      <c r="R36" s="35"/>
      <c r="S36" s="38"/>
      <c r="T36" s="55" t="s">
        <v>97</v>
      </c>
      <c r="U36" s="37"/>
      <c r="V36" s="39"/>
      <c r="W36" s="39"/>
      <c r="X36" s="39"/>
      <c r="Y36" s="40" t="s">
        <v>104</v>
      </c>
      <c r="Z36" s="41"/>
    </row>
    <row r="37" spans="1:26" ht="48" x14ac:dyDescent="0.25">
      <c r="A37" s="9"/>
      <c r="B37" s="33">
        <v>33</v>
      </c>
      <c r="C37" s="34" t="s">
        <v>98</v>
      </c>
      <c r="D37" s="35"/>
      <c r="E37" s="35"/>
      <c r="F37" s="35"/>
      <c r="G37" s="35"/>
      <c r="H37" s="35"/>
      <c r="I37" s="35"/>
      <c r="J37" s="35"/>
      <c r="K37" s="35"/>
      <c r="L37" s="35"/>
      <c r="M37" s="36"/>
      <c r="N37" s="35"/>
      <c r="O37" s="27" t="s">
        <v>28</v>
      </c>
      <c r="P37" s="37"/>
      <c r="Q37" s="35"/>
      <c r="R37" s="35"/>
      <c r="S37" s="38"/>
      <c r="T37" s="55" t="s">
        <v>97</v>
      </c>
      <c r="U37" s="37"/>
      <c r="V37" s="39"/>
      <c r="W37" s="39"/>
      <c r="X37" s="39"/>
      <c r="Y37" s="40" t="s">
        <v>99</v>
      </c>
      <c r="Z37" s="41"/>
    </row>
    <row r="38" spans="1:26" ht="24" x14ac:dyDescent="0.25">
      <c r="A38" s="9"/>
      <c r="B38" s="33">
        <v>34</v>
      </c>
      <c r="C38" s="34" t="s">
        <v>100</v>
      </c>
      <c r="D38" s="35"/>
      <c r="E38" s="35"/>
      <c r="F38" s="35"/>
      <c r="G38" s="35"/>
      <c r="H38" s="35"/>
      <c r="I38" s="35"/>
      <c r="J38" s="35"/>
      <c r="K38" s="35"/>
      <c r="L38" s="35"/>
      <c r="M38" s="36"/>
      <c r="N38" s="35"/>
      <c r="O38" s="27" t="s">
        <v>28</v>
      </c>
      <c r="P38" s="37"/>
      <c r="Q38" s="35"/>
      <c r="R38" s="35"/>
      <c r="S38" s="38"/>
      <c r="T38" s="55" t="s">
        <v>97</v>
      </c>
      <c r="U38" s="37"/>
      <c r="V38" s="39"/>
      <c r="W38" s="39"/>
      <c r="X38" s="39"/>
      <c r="Y38" s="40" t="s">
        <v>113</v>
      </c>
      <c r="Z38" s="41"/>
    </row>
    <row r="39" spans="1:26" ht="24" x14ac:dyDescent="0.25">
      <c r="A39" s="9"/>
      <c r="B39" s="33">
        <v>35</v>
      </c>
      <c r="C39" s="34" t="s">
        <v>101</v>
      </c>
      <c r="D39" s="35"/>
      <c r="E39" s="35"/>
      <c r="F39" s="35"/>
      <c r="G39" s="35"/>
      <c r="H39" s="35"/>
      <c r="I39" s="35"/>
      <c r="J39" s="35"/>
      <c r="K39" s="35"/>
      <c r="L39" s="35"/>
      <c r="M39" s="36"/>
      <c r="N39" s="35"/>
      <c r="O39" s="35"/>
      <c r="P39" s="37"/>
      <c r="Q39" s="35"/>
      <c r="R39" s="35"/>
      <c r="S39" s="38"/>
      <c r="T39" s="55">
        <v>1000</v>
      </c>
      <c r="U39" s="37"/>
      <c r="V39" s="39"/>
      <c r="W39" s="39"/>
      <c r="X39" s="39"/>
      <c r="Y39" s="40" t="s">
        <v>102</v>
      </c>
      <c r="Z39" s="41"/>
    </row>
    <row r="40" spans="1:26" ht="48" x14ac:dyDescent="0.25">
      <c r="A40" s="9"/>
      <c r="B40" s="33">
        <v>36</v>
      </c>
      <c r="C40" s="34" t="s">
        <v>106</v>
      </c>
      <c r="D40" s="35"/>
      <c r="E40" s="35"/>
      <c r="F40" s="35"/>
      <c r="G40" s="35"/>
      <c r="H40" s="35"/>
      <c r="I40" s="35"/>
      <c r="J40" s="35"/>
      <c r="K40" s="35"/>
      <c r="L40" s="35"/>
      <c r="M40" s="36"/>
      <c r="N40" s="35"/>
      <c r="O40" s="27"/>
      <c r="P40" s="37"/>
      <c r="Q40" s="35"/>
      <c r="R40" s="35"/>
      <c r="S40" s="38"/>
      <c r="T40" s="55">
        <v>35000</v>
      </c>
      <c r="U40" s="37"/>
      <c r="V40" s="39"/>
      <c r="W40" s="39"/>
      <c r="X40" s="39"/>
      <c r="Y40" s="40" t="s">
        <v>107</v>
      </c>
      <c r="Z40" s="41"/>
    </row>
    <row r="41" spans="1:26" ht="36" x14ac:dyDescent="0.25">
      <c r="A41" s="9"/>
      <c r="B41" s="33">
        <v>37</v>
      </c>
      <c r="C41" s="34" t="s">
        <v>108</v>
      </c>
      <c r="D41" s="35"/>
      <c r="E41" s="35"/>
      <c r="F41" s="35"/>
      <c r="G41" s="35"/>
      <c r="H41" s="35"/>
      <c r="I41" s="35"/>
      <c r="J41" s="35"/>
      <c r="K41" s="35"/>
      <c r="L41" s="35"/>
      <c r="M41" s="36"/>
      <c r="N41" s="35"/>
      <c r="O41" s="35"/>
      <c r="P41" s="37"/>
      <c r="Q41" s="35"/>
      <c r="R41" s="35"/>
      <c r="S41" s="38"/>
      <c r="T41" s="55" t="s">
        <v>97</v>
      </c>
      <c r="U41" s="37"/>
      <c r="V41" s="39"/>
      <c r="W41" s="39"/>
      <c r="X41" s="39"/>
      <c r="Y41" s="40" t="s">
        <v>109</v>
      </c>
      <c r="Z41" s="41"/>
    </row>
    <row r="42" spans="1:26" ht="36" x14ac:dyDescent="0.25">
      <c r="A42" s="9"/>
      <c r="B42" s="33">
        <v>38</v>
      </c>
      <c r="C42" s="34" t="s">
        <v>110</v>
      </c>
      <c r="D42" s="35"/>
      <c r="E42" s="35"/>
      <c r="F42" s="35"/>
      <c r="G42" s="35"/>
      <c r="H42" s="35"/>
      <c r="I42" s="35"/>
      <c r="J42" s="35"/>
      <c r="K42" s="35"/>
      <c r="L42" s="35"/>
      <c r="M42" s="36"/>
      <c r="N42" s="35"/>
      <c r="O42" s="35"/>
      <c r="P42" s="37"/>
      <c r="Q42" s="35"/>
      <c r="R42" s="35"/>
      <c r="S42" s="38"/>
      <c r="T42" s="55">
        <v>40000</v>
      </c>
      <c r="U42" s="37"/>
      <c r="V42" s="39"/>
      <c r="W42" s="39"/>
      <c r="X42" s="39"/>
      <c r="Y42" s="40" t="s">
        <v>111</v>
      </c>
      <c r="Z42" s="41"/>
    </row>
    <row r="43" spans="1:26" ht="24" x14ac:dyDescent="0.25">
      <c r="A43" s="9"/>
      <c r="B43" s="33">
        <v>39</v>
      </c>
      <c r="C43" s="34" t="s">
        <v>114</v>
      </c>
      <c r="D43" s="35"/>
      <c r="E43" s="35"/>
      <c r="F43" s="35"/>
      <c r="G43" s="35"/>
      <c r="H43" s="35"/>
      <c r="I43" s="35"/>
      <c r="J43" s="35"/>
      <c r="K43" s="35"/>
      <c r="L43" s="35"/>
      <c r="M43" s="36"/>
      <c r="N43" s="35"/>
      <c r="O43" s="27" t="s">
        <v>28</v>
      </c>
      <c r="P43" s="37"/>
      <c r="Q43" s="35"/>
      <c r="R43" s="35"/>
      <c r="S43" s="38"/>
      <c r="T43" s="55">
        <v>14174</v>
      </c>
      <c r="U43" s="37"/>
      <c r="V43" s="39"/>
      <c r="W43" s="39"/>
      <c r="X43" s="39"/>
      <c r="Y43" s="40" t="s">
        <v>115</v>
      </c>
      <c r="Z43" s="41"/>
    </row>
    <row r="44" spans="1:26" ht="36" x14ac:dyDescent="0.25">
      <c r="A44" s="9"/>
      <c r="B44" s="33">
        <v>40</v>
      </c>
      <c r="C44" s="34" t="s">
        <v>127</v>
      </c>
      <c r="D44" s="35"/>
      <c r="E44" s="35"/>
      <c r="F44" s="35"/>
      <c r="G44" s="35"/>
      <c r="H44" s="35"/>
      <c r="I44" s="35"/>
      <c r="J44" s="35"/>
      <c r="K44" s="35"/>
      <c r="L44" s="35"/>
      <c r="M44" s="36"/>
      <c r="N44" s="35"/>
      <c r="O44" s="35"/>
      <c r="P44" s="37"/>
      <c r="Q44" s="35"/>
      <c r="R44" s="35"/>
      <c r="S44" s="38"/>
      <c r="T44" s="55" t="s">
        <v>97</v>
      </c>
      <c r="U44" s="37"/>
      <c r="V44" s="39"/>
      <c r="W44" s="39"/>
      <c r="X44" s="39"/>
      <c r="Y44" s="40" t="s">
        <v>128</v>
      </c>
      <c r="Z44" s="41"/>
    </row>
    <row r="45" spans="1:26" x14ac:dyDescent="0.25">
      <c r="A45" s="9"/>
      <c r="B45" s="33">
        <v>43</v>
      </c>
      <c r="C45" s="34"/>
      <c r="D45" s="35"/>
      <c r="E45" s="35"/>
      <c r="F45" s="35"/>
      <c r="G45" s="35"/>
      <c r="H45" s="35"/>
      <c r="I45" s="35"/>
      <c r="J45" s="35"/>
      <c r="K45" s="35"/>
      <c r="L45" s="35"/>
      <c r="M45" s="36"/>
      <c r="N45" s="35"/>
      <c r="O45" s="35"/>
      <c r="P45" s="37"/>
      <c r="Q45" s="35"/>
      <c r="R45" s="35"/>
      <c r="S45" s="38"/>
      <c r="T45" s="55"/>
      <c r="U45" s="37"/>
      <c r="V45" s="39"/>
      <c r="W45" s="39"/>
      <c r="X45" s="39"/>
      <c r="Y45" s="40"/>
      <c r="Z45" s="41"/>
    </row>
    <row r="46" spans="1:26" ht="12.6" thickBot="1" x14ac:dyDescent="0.3">
      <c r="A46" s="9"/>
      <c r="B46" s="33">
        <v>44</v>
      </c>
      <c r="C46" s="34"/>
      <c r="D46" s="35"/>
      <c r="E46" s="35"/>
      <c r="F46" s="35"/>
      <c r="G46" s="35"/>
      <c r="H46" s="35"/>
      <c r="I46" s="35"/>
      <c r="J46" s="35"/>
      <c r="K46" s="35"/>
      <c r="L46" s="35"/>
      <c r="M46" s="36"/>
      <c r="N46" s="35"/>
      <c r="O46" s="35"/>
      <c r="P46" s="37"/>
      <c r="Q46" s="35"/>
      <c r="R46" s="35"/>
      <c r="S46" s="38"/>
      <c r="T46" s="55"/>
      <c r="U46" s="37"/>
      <c r="V46" s="39"/>
      <c r="W46" s="39"/>
      <c r="X46" s="39"/>
      <c r="Y46" s="40"/>
      <c r="Z46" s="41"/>
    </row>
    <row r="47" spans="1:26" ht="36.6" thickBot="1" x14ac:dyDescent="0.3">
      <c r="A47" s="9"/>
      <c r="B47" s="10"/>
      <c r="C47" s="42"/>
      <c r="D47" s="27"/>
      <c r="E47" s="27"/>
      <c r="F47" s="27"/>
      <c r="G47" s="27"/>
      <c r="H47" s="27"/>
      <c r="I47" s="27"/>
      <c r="J47" s="27"/>
      <c r="K47" s="27"/>
      <c r="L47" s="27"/>
      <c r="M47" s="27"/>
      <c r="N47" s="75"/>
      <c r="O47" s="82" t="s">
        <v>83</v>
      </c>
      <c r="P47" s="83"/>
      <c r="Q47" s="83"/>
      <c r="R47" s="83"/>
      <c r="S47" s="83"/>
      <c r="T47" s="84">
        <f>SUM(T13:T46)</f>
        <v>3121174</v>
      </c>
      <c r="U47" s="76">
        <f>SUM(U7:U34)</f>
        <v>0</v>
      </c>
      <c r="V47" s="45"/>
      <c r="W47" s="45"/>
      <c r="X47" s="45"/>
      <c r="Y47" s="46" t="s">
        <v>86</v>
      </c>
      <c r="Z47" s="25">
        <f>SUM(Z4:Z34)</f>
        <v>802000</v>
      </c>
    </row>
    <row r="48" spans="1:26" x14ac:dyDescent="0.25">
      <c r="A48" s="58"/>
      <c r="B48" s="59"/>
      <c r="C48" s="42"/>
      <c r="D48" s="27"/>
      <c r="E48" s="27"/>
      <c r="F48" s="27"/>
      <c r="G48" s="27"/>
      <c r="H48" s="27"/>
      <c r="I48" s="27"/>
      <c r="J48" s="27"/>
      <c r="K48" s="27"/>
      <c r="L48" s="27"/>
      <c r="M48" s="27"/>
      <c r="N48" s="27"/>
      <c r="O48" s="77"/>
      <c r="P48" s="78"/>
      <c r="Q48" s="79"/>
      <c r="R48" s="79"/>
      <c r="S48" s="80"/>
      <c r="T48" s="81"/>
      <c r="U48" s="1"/>
      <c r="V48" s="45"/>
      <c r="W48" s="45"/>
      <c r="X48" s="45"/>
      <c r="Y48" s="46"/>
      <c r="Z48" s="60"/>
    </row>
    <row r="49" spans="2:26" ht="48" x14ac:dyDescent="0.25">
      <c r="B49" s="47"/>
      <c r="C49" s="42"/>
      <c r="D49" s="27"/>
      <c r="E49" s="27"/>
      <c r="F49" s="27"/>
      <c r="G49" s="27"/>
      <c r="H49" s="27"/>
      <c r="I49" s="27"/>
      <c r="J49" s="27"/>
      <c r="K49" s="27"/>
      <c r="L49" s="27"/>
      <c r="M49" s="27"/>
      <c r="N49" s="27"/>
      <c r="O49" s="43" t="s">
        <v>84</v>
      </c>
      <c r="P49" s="50">
        <v>1500000</v>
      </c>
      <c r="Q49" s="2"/>
      <c r="R49" s="2"/>
      <c r="S49" s="44"/>
      <c r="T49" s="50">
        <v>1500000</v>
      </c>
      <c r="U49" s="1"/>
      <c r="V49" s="45"/>
      <c r="W49" s="45"/>
      <c r="X49" s="45"/>
      <c r="Y49" s="48"/>
      <c r="Z49" s="18"/>
    </row>
    <row r="50" spans="2:26" x14ac:dyDescent="0.25">
      <c r="B50" s="47"/>
      <c r="C50" s="42"/>
      <c r="D50" s="27"/>
      <c r="E50" s="27"/>
      <c r="F50" s="27"/>
      <c r="G50" s="27"/>
      <c r="H50" s="27"/>
      <c r="I50" s="27"/>
      <c r="J50" s="27"/>
      <c r="K50" s="27"/>
      <c r="L50" s="27"/>
      <c r="M50" s="27"/>
      <c r="N50" s="27"/>
      <c r="O50" s="2"/>
      <c r="P50" s="51"/>
      <c r="Q50" s="2"/>
      <c r="R50" s="2"/>
      <c r="S50" s="44"/>
      <c r="T50" s="56"/>
      <c r="U50" s="2"/>
      <c r="V50" s="45"/>
      <c r="W50" s="45"/>
      <c r="X50" s="45"/>
      <c r="Y50" s="48"/>
      <c r="Z50" s="18"/>
    </row>
  </sheetData>
  <mergeCells count="2">
    <mergeCell ref="D3:U3"/>
    <mergeCell ref="C12:O12"/>
  </mergeCells>
  <pageMargins left="0.28125" right="0.35416666666666669" top="0.75" bottom="0.75" header="0.3" footer="0.3"/>
  <pageSetup orientation="landscape" r:id="rId1"/>
  <headerFooter>
    <oddHeader>&amp;LComments Updated: 9-29-15   BY: Amir B.&amp;C&amp;"-,Bold"BC Projects Status</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Presid. Approved Proj (Amir's) </vt:lpstr>
    </vt:vector>
  </TitlesOfParts>
  <Company>Kern Community College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kcrews</dc:creator>
  <cp:lastModifiedBy>Somaly Boles</cp:lastModifiedBy>
  <cp:lastPrinted>2015-09-30T18:02:47Z</cp:lastPrinted>
  <dcterms:created xsi:type="dcterms:W3CDTF">2011-06-07T20:55:59Z</dcterms:created>
  <dcterms:modified xsi:type="dcterms:W3CDTF">2015-10-07T16:38:49Z</dcterms:modified>
</cp:coreProperties>
</file>