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0" yWindow="0" windowWidth="28800" windowHeight="12210" tabRatio="840" firstSheet="14" activeTab="19"/>
  </bookViews>
  <sheets>
    <sheet name="SLO1-S15" sheetId="1" r:id="rId1"/>
    <sheet name="SLO2-S15" sheetId="2" r:id="rId2"/>
    <sheet name="SLO3-S15" sheetId="3" r:id="rId3"/>
    <sheet name="SLO4-S15" sheetId="4" r:id="rId4"/>
    <sheet name="SLO5-S15" sheetId="8" r:id="rId5"/>
    <sheet name="SLO6-S15" sheetId="9" r:id="rId6"/>
    <sheet name="SLO7-S15" sheetId="10" r:id="rId7"/>
    <sheet name="SLO8-S15" sheetId="11" r:id="rId8"/>
    <sheet name="SLO9-S15" sheetId="12" r:id="rId9"/>
    <sheet name="SLO10-S15" sheetId="13" r:id="rId10"/>
    <sheet name="SLO11-S15" sheetId="14" r:id="rId11"/>
    <sheet name="SLO12-S15" sheetId="15" r:id="rId12"/>
    <sheet name="SLO13-S15" sheetId="16" r:id="rId13"/>
    <sheet name="SLO14-S15" sheetId="17" r:id="rId14"/>
    <sheet name="SLO15-S15" sheetId="18" r:id="rId15"/>
    <sheet name="SLO1-F16" sheetId="19" r:id="rId16"/>
    <sheet name="SLO2-F16" sheetId="21" r:id="rId17"/>
    <sheet name="SLO3-F16" sheetId="22" r:id="rId18"/>
    <sheet name="SLO4-S17" sheetId="23" r:id="rId19"/>
    <sheet name="SLO5-S17" sheetId="24" r:id="rId20"/>
    <sheet name="SLO6-S17" sheetId="25" r:id="rId21"/>
  </sheets>
  <definedNames>
    <definedName name="_xlnm.Print_Area" localSheetId="15">'SLO1-F16'!$A$1:$G$22</definedName>
    <definedName name="_xlnm.Print_Area" localSheetId="0">'SLO1-S15'!$A$1:$G$22</definedName>
  </definedNames>
  <calcPr calcId="162913"/>
</workbook>
</file>

<file path=xl/calcChain.xml><?xml version="1.0" encoding="utf-8"?>
<calcChain xmlns="http://schemas.openxmlformats.org/spreadsheetml/2006/main">
  <c r="G15" i="25" l="1"/>
  <c r="G12" i="25"/>
  <c r="G16" i="25" s="1"/>
  <c r="G15" i="24"/>
  <c r="G12" i="24"/>
  <c r="C13" i="24" s="1"/>
  <c r="G15" i="23"/>
  <c r="G12" i="23"/>
  <c r="E13" i="23" s="1"/>
  <c r="G16" i="24" l="1"/>
  <c r="G16" i="23"/>
  <c r="A13" i="25"/>
  <c r="C13" i="25"/>
  <c r="A13" i="23"/>
  <c r="C13" i="23"/>
  <c r="E13" i="24"/>
  <c r="A13" i="24"/>
  <c r="E13" i="25"/>
  <c r="G15" i="22"/>
  <c r="G12" i="22"/>
  <c r="E13" i="22" s="1"/>
  <c r="G15" i="21"/>
  <c r="G12" i="21"/>
  <c r="E13" i="21" s="1"/>
  <c r="G15" i="19"/>
  <c r="G12" i="19"/>
  <c r="A13" i="19" s="1"/>
  <c r="G13" i="24" l="1"/>
  <c r="G13" i="23"/>
  <c r="G13" i="25"/>
  <c r="G16" i="19"/>
  <c r="G16" i="21"/>
  <c r="G16" i="22"/>
  <c r="A13" i="22"/>
  <c r="C13" i="22"/>
  <c r="A13" i="21"/>
  <c r="C13" i="21"/>
  <c r="C13" i="19"/>
  <c r="E13" i="19"/>
  <c r="G15" i="18"/>
  <c r="G12" i="18"/>
  <c r="E13" i="18" s="1"/>
  <c r="G15" i="17"/>
  <c r="G12" i="17"/>
  <c r="E13" i="17" s="1"/>
  <c r="G15" i="16"/>
  <c r="G16" i="16" s="1"/>
  <c r="E13" i="16"/>
  <c r="C13" i="16"/>
  <c r="A13" i="16"/>
  <c r="G13" i="16" s="1"/>
  <c r="G12" i="16"/>
  <c r="G15" i="15"/>
  <c r="G12" i="15"/>
  <c r="E13" i="15" s="1"/>
  <c r="G15" i="14"/>
  <c r="G12" i="14"/>
  <c r="C13" i="14" s="1"/>
  <c r="G15" i="13"/>
  <c r="G12" i="13"/>
  <c r="E13" i="13" s="1"/>
  <c r="G15" i="12"/>
  <c r="G12" i="12"/>
  <c r="E13" i="12" s="1"/>
  <c r="G15" i="11"/>
  <c r="G12" i="11"/>
  <c r="A13" i="11" s="1"/>
  <c r="G15" i="10"/>
  <c r="G12" i="10"/>
  <c r="A13" i="10" s="1"/>
  <c r="G15" i="9"/>
  <c r="G12" i="9"/>
  <c r="E13" i="9" s="1"/>
  <c r="G15" i="8"/>
  <c r="G12" i="8"/>
  <c r="E13" i="8" s="1"/>
  <c r="G15" i="4"/>
  <c r="G12" i="4"/>
  <c r="E13" i="4" s="1"/>
  <c r="G15" i="3"/>
  <c r="G12" i="3"/>
  <c r="C13" i="3" s="1"/>
  <c r="G15" i="2"/>
  <c r="G12" i="2"/>
  <c r="C13" i="2" s="1"/>
  <c r="G13" i="19" l="1"/>
  <c r="G13" i="21"/>
  <c r="G13" i="22"/>
  <c r="G16" i="3"/>
  <c r="G16" i="15"/>
  <c r="E13" i="3"/>
  <c r="A13" i="18"/>
  <c r="C13" i="18"/>
  <c r="G16" i="18"/>
  <c r="G16" i="17"/>
  <c r="A13" i="17"/>
  <c r="C13" i="17"/>
  <c r="A13" i="15"/>
  <c r="C13" i="15"/>
  <c r="A13" i="13"/>
  <c r="C13" i="13"/>
  <c r="G16" i="13"/>
  <c r="G16" i="14"/>
  <c r="E13" i="14"/>
  <c r="A13" i="14"/>
  <c r="A13" i="12"/>
  <c r="C13" i="12"/>
  <c r="G16" i="12"/>
  <c r="G16" i="11"/>
  <c r="C13" i="11"/>
  <c r="E13" i="11"/>
  <c r="C13" i="10"/>
  <c r="E13" i="10"/>
  <c r="G16" i="10"/>
  <c r="G16" i="9"/>
  <c r="A13" i="9"/>
  <c r="C13" i="9"/>
  <c r="A13" i="8"/>
  <c r="C13" i="8"/>
  <c r="G16" i="8"/>
  <c r="A13" i="4"/>
  <c r="C13" i="4"/>
  <c r="G16" i="4"/>
  <c r="A13" i="3"/>
  <c r="G13" i="3" s="1"/>
  <c r="E13" i="2"/>
  <c r="G16" i="2"/>
  <c r="A13" i="2"/>
  <c r="G13" i="2" s="1"/>
  <c r="G15" i="1"/>
  <c r="G12" i="1"/>
  <c r="A13" i="1" s="1"/>
  <c r="G13" i="14" l="1"/>
  <c r="G13" i="18"/>
  <c r="G13" i="17"/>
  <c r="G13" i="15"/>
  <c r="G13" i="13"/>
  <c r="G13" i="12"/>
  <c r="G13" i="11"/>
  <c r="G13" i="10"/>
  <c r="G13" i="9"/>
  <c r="G13" i="8"/>
  <c r="G13" i="4"/>
  <c r="C13" i="1"/>
  <c r="E13" i="1"/>
  <c r="G16" i="1"/>
  <c r="G13" i="1" l="1"/>
</calcChain>
</file>

<file path=xl/sharedStrings.xml><?xml version="1.0" encoding="utf-8"?>
<sst xmlns="http://schemas.openxmlformats.org/spreadsheetml/2006/main" count="456" uniqueCount="57">
  <si>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</si>
  <si>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</si>
  <si>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</si>
  <si>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</si>
  <si>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</si>
  <si>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</si>
  <si>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</si>
  <si>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</si>
  <si>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</si>
  <si>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</si>
  <si>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</si>
  <si>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</si>
  <si>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</si>
  <si>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</si>
  <si>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</si>
  <si>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</si>
  <si>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</si>
  <si>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</si>
  <si>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Payroll Accounting - BSAD B54</t>
  </si>
  <si>
    <t>SLO 1.  Identify the various laws that affect employers in their payroll operations and explain the record keeping requirements of these laws.</t>
  </si>
  <si>
    <t>SLO 2.  Describe the employment procedures generally followed and personnel records used in a Human Resources Department.</t>
  </si>
  <si>
    <t>SLO 3 Describe the main types of records used to collect payroll data and to compute and maintain payroll records and pay employees.</t>
  </si>
  <si>
    <t>SLO 4  Identify, for social security purposes, those persons covered under the law and those services that make up employment and the types of compensation that are defined as wages and to apply the current tax rates and wage base for FICA and SECA.</t>
  </si>
  <si>
    <t>SLO 5. Describe the different requirements and procedures for depositing FICA taxes and income taxes withheld from employees’ wages and to complete the required forms.</t>
  </si>
  <si>
    <t>SLO 6. Analyze, explain and apply coverage under the federal income tax withholding allowances, prepare form W-4, use alternative methods (such as quarterly averaging and annualizing wages) and supplementary wage payments.</t>
  </si>
  <si>
    <t>Objective questions on record keeping requirements and the related laws.</t>
  </si>
  <si>
    <t xml:space="preserve">94.29 % understood at a percentage of greater than 65%; 48.57% at a percentage of 80% and above.  </t>
  </si>
  <si>
    <t>Objective questions on personnel records and the use by Human Resource Departments.</t>
  </si>
  <si>
    <t>Objective questions on the use of records.</t>
  </si>
  <si>
    <t>Objective questions and simulated problems calculating FICA (OASDI &amp; HI) and Self employment</t>
  </si>
  <si>
    <t>When answering questions and problems at the chapter level, 90.32% met the minimum standard.  However, when applying to a comprehensive problem 23 (74%) students comprehened at at level of 80% or greater, 6 at 65-79% and two below 60 %.  Hence, 94% met or exceeded expectations.</t>
  </si>
  <si>
    <t>Full payroll project covering the last quarter of the year, preparing all payroll records, deposits, reports, journal entries and year end reports.  Comprehensive problem done manually, then computerized for last month of the quarter.</t>
  </si>
  <si>
    <t>94 % met or exceeded expectations.</t>
  </si>
  <si>
    <t>Simulated problems.</t>
  </si>
  <si>
    <t>90.32% met or exceeded expectations.  Plan for improvement would be to incease the number of students meeting the minimal standard at 65% by assigning more problems for practice.</t>
  </si>
  <si>
    <t>Objective questions and assigned homework problems.</t>
  </si>
  <si>
    <t>Students understood at a 97% level.</t>
  </si>
  <si>
    <t>Simulated problems on FUTA and SUTA</t>
  </si>
  <si>
    <t>97% met or exceeded expectations.</t>
  </si>
  <si>
    <t>SLO 8. Describe and apply the basic requirements of the Federal Unemployment Tax Act</t>
  </si>
  <si>
    <t xml:space="preserve">SLO 9. Analyze and record payrolls in payroll registers and post to employees’ earnings records.
</t>
  </si>
  <si>
    <t>94 % met or exceeded expectations.  74% exceeded expectations at a level of 80% or greater.</t>
  </si>
  <si>
    <t>SLO 14. Describe and apply the different kinds of benefits provided under the social security system, factors used in computing benefits, the effect on benefits of working after retirement, and the procedure for applying for benefits.</t>
  </si>
  <si>
    <t>SLO 13. Identify, analyze, and perform the components and procedures of a computerized payroll system.</t>
  </si>
  <si>
    <t>SLO 12. Prepare various quarter-end and year-end payroll tax forms.</t>
  </si>
  <si>
    <t>SLO 11. Explain and execute the payment and the recording of the payroll tax deposits, end-of-the-period adjustments, and transactions.</t>
  </si>
  <si>
    <t>SLO 10. Analyze, journalize and post entries to record the payroll, payroll taxes, and payment of payroll-related liabilities.</t>
  </si>
  <si>
    <t>Simulated problems and classroom discussion.</t>
  </si>
  <si>
    <t>Not measured effectively.  Plan for improvement will include an essay question.</t>
  </si>
  <si>
    <t>SLO 15. Explain the basic provisions of the three-part program of medical care for the aged and the needy.</t>
  </si>
  <si>
    <t>Objective questions and classroom discussion.</t>
  </si>
  <si>
    <t>Not measured effectively.  Plan for improvement will include essay questions.</t>
  </si>
  <si>
    <t xml:space="preserve">SLO 7. Explain and apply Advance Earned Income Credit, Form W-2, Form 941, and Employer’s Quarterly Federal Tax Return. </t>
  </si>
  <si>
    <t>More than 96% met or exceeded expectations.</t>
  </si>
  <si>
    <t>100% met or exceeded expeectations</t>
  </si>
  <si>
    <t>More than 96% met or exceeded expecations</t>
  </si>
  <si>
    <t>More problems were assigned and success increased an additional 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</si>
</sst>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zoomScaleNormal="100" zoomScaleSheetLayoutView="100" zoomScalePageLayoutView="70"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19</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17</v>
      </c>
      <c r="B12" s="38"/>
      <c r="C12" s="37">
        <v>16</v>
      </c>
      <c r="D12" s="38"/>
      <c r="E12" s="37">
        <v>2</v>
      </c>
      <c r="F12" s="38"/>
      <c r="G12" s="4">
        <f>SUM(A12:F12)</f>
        <v>35</v>
      </c>
    </row>
    <row r="13" spans="1:13" x14ac:dyDescent="0.25">
      <c r="A13" s="32">
        <f>A12/G12</f>
        <v>0.48571428571428571</v>
      </c>
      <c r="B13" s="33"/>
      <c r="C13" s="32">
        <f>C12/G12</f>
        <v>0.45714285714285713</v>
      </c>
      <c r="D13" s="33"/>
      <c r="E13" s="32">
        <f>E12/G12</f>
        <v>5.7142857142857141E-2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33</v>
      </c>
    </row>
    <row r="16" spans="1:13" x14ac:dyDescent="0.25">
      <c r="A16" s="48" t="s">
        <v>15</v>
      </c>
      <c r="B16" s="49"/>
      <c r="C16" s="49"/>
      <c r="D16" s="49"/>
      <c r="E16" s="49"/>
      <c r="F16" s="50"/>
      <c r="G16" s="5">
        <f>G15/G12</f>
        <v>0.94285714285714284</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25</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26</v>
      </c>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46</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23</v>
      </c>
      <c r="B12" s="38"/>
      <c r="C12" s="37">
        <v>6</v>
      </c>
      <c r="D12" s="38"/>
      <c r="E12" s="37">
        <v>2</v>
      </c>
      <c r="F12" s="38"/>
      <c r="G12" s="4">
        <f>SUM(A12:F12)</f>
        <v>31</v>
      </c>
    </row>
    <row r="13" spans="1:13" x14ac:dyDescent="0.25">
      <c r="A13" s="32">
        <f>A12/G12</f>
        <v>0.74193548387096775</v>
      </c>
      <c r="B13" s="33"/>
      <c r="C13" s="32">
        <f>C12/G12</f>
        <v>0.19354838709677419</v>
      </c>
      <c r="D13" s="33"/>
      <c r="E13" s="32">
        <f>E12/G12</f>
        <v>6.4516129032258063E-2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29</v>
      </c>
    </row>
    <row r="16" spans="1:13" x14ac:dyDescent="0.25">
      <c r="A16" s="48" t="s">
        <v>15</v>
      </c>
      <c r="B16" s="49"/>
      <c r="C16" s="49"/>
      <c r="D16" s="49"/>
      <c r="E16" s="49"/>
      <c r="F16" s="50"/>
      <c r="G16" s="5">
        <f>G15/G12</f>
        <v>0.93548387096774188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31</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41</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45</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23</v>
      </c>
      <c r="B12" s="38"/>
      <c r="C12" s="37">
        <v>6</v>
      </c>
      <c r="D12" s="38"/>
      <c r="E12" s="37">
        <v>2</v>
      </c>
      <c r="F12" s="38"/>
      <c r="G12" s="4">
        <f>SUM(A12:F12)</f>
        <v>31</v>
      </c>
    </row>
    <row r="13" spans="1:13" x14ac:dyDescent="0.25">
      <c r="A13" s="32">
        <f>A12/G12</f>
        <v>0.74193548387096775</v>
      </c>
      <c r="B13" s="33"/>
      <c r="C13" s="32">
        <f>C12/G12</f>
        <v>0.19354838709677419</v>
      </c>
      <c r="D13" s="33"/>
      <c r="E13" s="32">
        <f>E12/G12</f>
        <v>6.4516129032258063E-2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29</v>
      </c>
    </row>
    <row r="16" spans="1:13" x14ac:dyDescent="0.25">
      <c r="A16" s="48" t="s">
        <v>15</v>
      </c>
      <c r="B16" s="49"/>
      <c r="C16" s="49"/>
      <c r="D16" s="49"/>
      <c r="E16" s="49"/>
      <c r="F16" s="50"/>
      <c r="G16" s="5">
        <f>G15/G12</f>
        <v>0.93548387096774188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31</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41</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44</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23</v>
      </c>
      <c r="B12" s="38"/>
      <c r="C12" s="37">
        <v>6</v>
      </c>
      <c r="D12" s="38"/>
      <c r="E12" s="37">
        <v>2</v>
      </c>
      <c r="F12" s="38"/>
      <c r="G12" s="4">
        <f>SUM(A12:F12)</f>
        <v>31</v>
      </c>
    </row>
    <row r="13" spans="1:13" x14ac:dyDescent="0.25">
      <c r="A13" s="32">
        <f>A12/G12</f>
        <v>0.74193548387096775</v>
      </c>
      <c r="B13" s="33"/>
      <c r="C13" s="32">
        <f>C12/G12</f>
        <v>0.19354838709677419</v>
      </c>
      <c r="D13" s="33"/>
      <c r="E13" s="32">
        <f>E12/G12</f>
        <v>6.4516129032258063E-2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29</v>
      </c>
    </row>
    <row r="16" spans="1:13" x14ac:dyDescent="0.25">
      <c r="A16" s="48" t="s">
        <v>15</v>
      </c>
      <c r="B16" s="49"/>
      <c r="C16" s="49"/>
      <c r="D16" s="49"/>
      <c r="E16" s="49"/>
      <c r="F16" s="50"/>
      <c r="G16" s="5">
        <f>G15/G12</f>
        <v>0.93548387096774188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31</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41</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43</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23</v>
      </c>
      <c r="B12" s="38"/>
      <c r="C12" s="37">
        <v>6</v>
      </c>
      <c r="D12" s="38"/>
      <c r="E12" s="37">
        <v>2</v>
      </c>
      <c r="F12" s="38"/>
      <c r="G12" s="4">
        <f>SUM(A12:F12)</f>
        <v>31</v>
      </c>
    </row>
    <row r="13" spans="1:13" x14ac:dyDescent="0.25">
      <c r="A13" s="32">
        <f>A12/G12</f>
        <v>0.74193548387096775</v>
      </c>
      <c r="B13" s="33"/>
      <c r="C13" s="32">
        <f>C12/G12</f>
        <v>0.19354838709677419</v>
      </c>
      <c r="D13" s="33"/>
      <c r="E13" s="32">
        <f>E12/G12</f>
        <v>6.4516129032258063E-2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29</v>
      </c>
    </row>
    <row r="16" spans="1:13" x14ac:dyDescent="0.25">
      <c r="A16" s="48" t="s">
        <v>15</v>
      </c>
      <c r="B16" s="49"/>
      <c r="C16" s="49"/>
      <c r="D16" s="49"/>
      <c r="E16" s="49"/>
      <c r="F16" s="50"/>
      <c r="G16" s="5">
        <f>G15/G12</f>
        <v>0.93548387096774188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31</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41</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42</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17</v>
      </c>
      <c r="B12" s="38"/>
      <c r="C12" s="37">
        <v>16</v>
      </c>
      <c r="D12" s="38"/>
      <c r="E12" s="37">
        <v>2</v>
      </c>
      <c r="F12" s="38"/>
      <c r="G12" s="4">
        <f>SUM(A12:F12)</f>
        <v>35</v>
      </c>
    </row>
    <row r="13" spans="1:13" x14ac:dyDescent="0.25">
      <c r="A13" s="32">
        <f>A12/G12</f>
        <v>0.48571428571428571</v>
      </c>
      <c r="B13" s="33"/>
      <c r="C13" s="32">
        <f>C12/G12</f>
        <v>0.45714285714285713</v>
      </c>
      <c r="D13" s="33"/>
      <c r="E13" s="32">
        <f>E12/G12</f>
        <v>5.7142857142857141E-2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33</v>
      </c>
    </row>
    <row r="16" spans="1:13" x14ac:dyDescent="0.25">
      <c r="A16" s="48" t="s">
        <v>15</v>
      </c>
      <c r="B16" s="49"/>
      <c r="C16" s="49"/>
      <c r="D16" s="49"/>
      <c r="E16" s="49"/>
      <c r="F16" s="50"/>
      <c r="G16" s="5">
        <f>G15/G12</f>
        <v>0.94285714285714284</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47</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48</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49</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17</v>
      </c>
      <c r="B12" s="38"/>
      <c r="C12" s="37">
        <v>11</v>
      </c>
      <c r="D12" s="38"/>
      <c r="E12" s="37">
        <v>3</v>
      </c>
      <c r="F12" s="38"/>
      <c r="G12" s="4">
        <f>SUM(A12:F12)</f>
        <v>31</v>
      </c>
    </row>
    <row r="13" spans="1:13" x14ac:dyDescent="0.25">
      <c r="A13" s="32">
        <f>A12/G12</f>
        <v>0.54838709677419351</v>
      </c>
      <c r="B13" s="33"/>
      <c r="C13" s="32">
        <f>C12/G12</f>
        <v>0.35483870967741937</v>
      </c>
      <c r="D13" s="33"/>
      <c r="E13" s="32">
        <f>E12/G12</f>
        <v>9.6774193548387094E-2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28</v>
      </c>
    </row>
    <row r="16" spans="1:13" x14ac:dyDescent="0.25">
      <c r="A16" s="48" t="s">
        <v>15</v>
      </c>
      <c r="B16" s="49"/>
      <c r="C16" s="49"/>
      <c r="D16" s="49"/>
      <c r="E16" s="49"/>
      <c r="F16" s="50"/>
      <c r="G16" s="5">
        <f>G15/G12</f>
        <v>0.90322580645161288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50</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51</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A4:C4"/>
    <mergeCell ref="D4:G4"/>
    <mergeCell ref="A5:C5"/>
    <mergeCell ref="D5:G5"/>
    <mergeCell ref="A6:E6"/>
    <mergeCell ref="F6:G6"/>
    <mergeCell ref="A7:G7"/>
    <mergeCell ref="C3:G3"/>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42719</v>
      </c>
      <c r="E5" s="23"/>
      <c r="F5" s="23"/>
      <c r="G5" s="23"/>
      <c r="H5" s="8"/>
      <c r="I5" s="8"/>
      <c r="J5" s="8"/>
      <c r="K5" s="8"/>
      <c r="L5" s="8"/>
      <c r="M5" s="8"/>
    </row>
    <row r="6" spans="1:13" x14ac:dyDescent="0.25">
      <c r="A6" s="20" t="s">
        <v>14</v>
      </c>
      <c r="B6" s="20"/>
      <c r="C6" s="20"/>
      <c r="D6" s="20"/>
      <c r="E6" s="20"/>
      <c r="F6" s="24">
        <v>42125</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19</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28</v>
      </c>
      <c r="B12" s="38"/>
      <c r="C12" s="37">
        <v>3</v>
      </c>
      <c r="D12" s="38"/>
      <c r="E12" s="37">
        <v>0</v>
      </c>
      <c r="F12" s="38"/>
      <c r="G12" s="4">
        <f>SUM(A12:F12)</f>
        <v>31</v>
      </c>
    </row>
    <row r="13" spans="1:13" x14ac:dyDescent="0.25">
      <c r="A13" s="32">
        <f>A12/G12</f>
        <v>0.90322580645161288</v>
      </c>
      <c r="B13" s="33"/>
      <c r="C13" s="32">
        <f>C12/G12</f>
        <v>9.6774193548387094E-2</v>
      </c>
      <c r="D13" s="33"/>
      <c r="E13" s="32">
        <f>E12/G12</f>
        <v>0</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31</v>
      </c>
    </row>
    <row r="16" spans="1:13" x14ac:dyDescent="0.25">
      <c r="A16" s="48" t="s">
        <v>15</v>
      </c>
      <c r="B16" s="49"/>
      <c r="C16" s="49"/>
      <c r="D16" s="49"/>
      <c r="E16" s="49"/>
      <c r="F16" s="50"/>
      <c r="G16" s="5">
        <f>G15/G12</f>
        <v>1</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25</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54</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42719</v>
      </c>
      <c r="E5" s="23"/>
      <c r="F5" s="23"/>
      <c r="G5" s="23"/>
      <c r="H5" s="8"/>
      <c r="I5" s="8"/>
      <c r="J5" s="8"/>
      <c r="K5" s="8"/>
      <c r="L5" s="8"/>
      <c r="M5" s="8"/>
    </row>
    <row r="6" spans="1:13" x14ac:dyDescent="0.25">
      <c r="A6" s="20" t="s">
        <v>14</v>
      </c>
      <c r="B6" s="20"/>
      <c r="C6" s="20"/>
      <c r="D6" s="20"/>
      <c r="E6" s="20"/>
      <c r="F6" s="24">
        <v>42125</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20</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28</v>
      </c>
      <c r="B12" s="38"/>
      <c r="C12" s="37">
        <v>2</v>
      </c>
      <c r="D12" s="38"/>
      <c r="E12" s="37">
        <v>1</v>
      </c>
      <c r="F12" s="38"/>
      <c r="G12" s="4">
        <f>SUM(A12:F12)</f>
        <v>31</v>
      </c>
    </row>
    <row r="13" spans="1:13" x14ac:dyDescent="0.25">
      <c r="A13" s="32">
        <f>A12/G12</f>
        <v>0.90322580645161288</v>
      </c>
      <c r="B13" s="33"/>
      <c r="C13" s="32">
        <f>C12/G12</f>
        <v>6.4516129032258063E-2</v>
      </c>
      <c r="D13" s="33"/>
      <c r="E13" s="32">
        <f>E12/G12</f>
        <v>3.2258064516129031E-2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30</v>
      </c>
    </row>
    <row r="16" spans="1:13" x14ac:dyDescent="0.25">
      <c r="A16" s="48" t="s">
        <v>15</v>
      </c>
      <c r="B16" s="49"/>
      <c r="C16" s="49"/>
      <c r="D16" s="49"/>
      <c r="E16" s="49"/>
      <c r="F16" s="50"/>
      <c r="G16" s="5">
        <f>G15/G12</f>
        <v>0.967741935483871</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27</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55</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42719</v>
      </c>
      <c r="E5" s="23"/>
      <c r="F5" s="23"/>
      <c r="G5" s="23"/>
      <c r="H5" s="8"/>
      <c r="I5" s="8"/>
      <c r="J5" s="8"/>
      <c r="K5" s="8"/>
      <c r="L5" s="8"/>
      <c r="M5" s="8"/>
    </row>
    <row r="6" spans="1:13" x14ac:dyDescent="0.25">
      <c r="A6" s="20" t="s">
        <v>14</v>
      </c>
      <c r="B6" s="20"/>
      <c r="C6" s="20"/>
      <c r="D6" s="20"/>
      <c r="E6" s="20"/>
      <c r="F6" s="24">
        <v>42125</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21</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28</v>
      </c>
      <c r="B12" s="38"/>
      <c r="C12" s="37">
        <v>2</v>
      </c>
      <c r="D12" s="38"/>
      <c r="E12" s="37">
        <v>1</v>
      </c>
      <c r="F12" s="38"/>
      <c r="G12" s="4">
        <f>SUM(A12:F12)</f>
        <v>31</v>
      </c>
    </row>
    <row r="13" spans="1:13" x14ac:dyDescent="0.25">
      <c r="A13" s="32">
        <f>A12/G12</f>
        <v>0.90322580645161288</v>
      </c>
      <c r="B13" s="33"/>
      <c r="C13" s="32">
        <f>C12/G12</f>
        <v>6.4516129032258063E-2</v>
      </c>
      <c r="D13" s="33"/>
      <c r="E13" s="32">
        <f>E12/G12</f>
        <v>3.2258064516129031E-2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30</v>
      </c>
    </row>
    <row r="16" spans="1:13" x14ac:dyDescent="0.25">
      <c r="A16" s="48" t="s">
        <v>15</v>
      </c>
      <c r="B16" s="49"/>
      <c r="C16" s="49"/>
      <c r="D16" s="49"/>
      <c r="E16" s="49"/>
      <c r="F16" s="50"/>
      <c r="G16" s="5">
        <f>G15/G12</f>
        <v>0.967741935483871</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28</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53</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43084</v>
      </c>
      <c r="E5" s="23"/>
      <c r="F5" s="23"/>
      <c r="G5" s="23"/>
      <c r="H5" s="8"/>
      <c r="I5" s="8"/>
      <c r="J5" s="8"/>
      <c r="K5" s="8"/>
      <c r="L5" s="8"/>
      <c r="M5" s="8"/>
    </row>
    <row r="6" spans="1:13" x14ac:dyDescent="0.25">
      <c r="A6" s="20" t="s">
        <v>14</v>
      </c>
      <c r="B6" s="20"/>
      <c r="C6" s="20"/>
      <c r="D6" s="20"/>
      <c r="E6" s="20"/>
      <c r="F6" s="24">
        <v>42125</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22</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51</v>
      </c>
      <c r="B12" s="38"/>
      <c r="C12" s="37">
        <v>5</v>
      </c>
      <c r="D12" s="38"/>
      <c r="E12" s="37">
        <v>3</v>
      </c>
      <c r="F12" s="38"/>
      <c r="G12" s="4">
        <f>SUM(A12:F12)</f>
        <v>59</v>
      </c>
    </row>
    <row r="13" spans="1:13" x14ac:dyDescent="0.25">
      <c r="A13" s="32">
        <f>A12/G12</f>
        <v>0.86440677966101698</v>
      </c>
      <c r="B13" s="33"/>
      <c r="C13" s="32">
        <f>C12/G12</f>
        <v>8.4745762711864403E-2</v>
      </c>
      <c r="D13" s="33"/>
      <c r="E13" s="32">
        <f>E12/G12</f>
        <v>5.0847457627118647E-2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56</v>
      </c>
    </row>
    <row r="16" spans="1:13" x14ac:dyDescent="0.25">
      <c r="A16" s="48" t="s">
        <v>15</v>
      </c>
      <c r="B16" s="49"/>
      <c r="C16" s="49"/>
      <c r="D16" s="49"/>
      <c r="E16" s="49"/>
      <c r="F16" s="50"/>
      <c r="G16" s="5">
        <f>G15/G12</f>
        <v>0.94915254237288138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29</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56</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20</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17</v>
      </c>
      <c r="B12" s="38"/>
      <c r="C12" s="37">
        <v>16</v>
      </c>
      <c r="D12" s="38"/>
      <c r="E12" s="37">
        <v>2</v>
      </c>
      <c r="F12" s="38"/>
      <c r="G12" s="4">
        <f>SUM(A12:F12)</f>
        <v>35</v>
      </c>
    </row>
    <row r="13" spans="1:13" x14ac:dyDescent="0.25">
      <c r="A13" s="32">
        <f>A12/G12</f>
        <v>0.48571428571428571</v>
      </c>
      <c r="B13" s="33"/>
      <c r="C13" s="32">
        <f>C12/G12</f>
        <v>0.45714285714285713</v>
      </c>
      <c r="D13" s="33"/>
      <c r="E13" s="32">
        <f>E12/G12</f>
        <v>5.7142857142857141E-2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33</v>
      </c>
    </row>
    <row r="16" spans="1:13" x14ac:dyDescent="0.25">
      <c r="A16" s="48" t="s">
        <v>15</v>
      </c>
      <c r="B16" s="49"/>
      <c r="C16" s="49"/>
      <c r="D16" s="49"/>
      <c r="E16" s="49"/>
      <c r="F16" s="50"/>
      <c r="G16" s="5">
        <f>G15/G12</f>
        <v>0.94285714285714284</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27</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26</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7" sqref="A7:G7"/>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43084</v>
      </c>
      <c r="E5" s="23"/>
      <c r="F5" s="23"/>
      <c r="G5" s="23"/>
      <c r="H5" s="8"/>
      <c r="I5" s="8"/>
      <c r="J5" s="8"/>
      <c r="K5" s="8"/>
      <c r="L5" s="8"/>
      <c r="M5" s="8"/>
    </row>
    <row r="6" spans="1:13" x14ac:dyDescent="0.25">
      <c r="A6" s="20" t="s">
        <v>14</v>
      </c>
      <c r="B6" s="20"/>
      <c r="C6" s="20"/>
      <c r="D6" s="20"/>
      <c r="E6" s="20"/>
      <c r="F6" s="24">
        <v>42125</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23</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52</v>
      </c>
      <c r="B12" s="38"/>
      <c r="C12" s="37">
        <v>4</v>
      </c>
      <c r="D12" s="38"/>
      <c r="E12" s="37">
        <v>3</v>
      </c>
      <c r="F12" s="38"/>
      <c r="G12" s="4">
        <f>SUM(A12:F12)</f>
        <v>59</v>
      </c>
    </row>
    <row r="13" spans="1:13" x14ac:dyDescent="0.25">
      <c r="A13" s="32">
        <f>A12/G12</f>
        <v>0.88135593220338981</v>
      </c>
      <c r="B13" s="33"/>
      <c r="C13" s="32">
        <f>C12/G12</f>
        <v>6.7796610169491525E-2</v>
      </c>
      <c r="D13" s="33"/>
      <c r="E13" s="32">
        <f>E12/G12</f>
        <v>5.0847457627118647E-2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56</v>
      </c>
    </row>
    <row r="16" spans="1:13" x14ac:dyDescent="0.25">
      <c r="A16" s="48" t="s">
        <v>15</v>
      </c>
      <c r="B16" s="49"/>
      <c r="C16" s="49"/>
      <c r="D16" s="49"/>
      <c r="E16" s="49"/>
      <c r="F16" s="50"/>
      <c r="G16" s="5">
        <f>G15/G12</f>
        <v>0.94915254237288138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31</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32</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43084</v>
      </c>
      <c r="E5" s="23"/>
      <c r="F5" s="23"/>
      <c r="G5" s="23"/>
      <c r="H5" s="8"/>
      <c r="I5" s="8"/>
      <c r="J5" s="8"/>
      <c r="K5" s="8"/>
      <c r="L5" s="8"/>
      <c r="M5" s="8"/>
    </row>
    <row r="6" spans="1:13" x14ac:dyDescent="0.25">
      <c r="A6" s="20" t="s">
        <v>14</v>
      </c>
      <c r="B6" s="20"/>
      <c r="C6" s="20"/>
      <c r="D6" s="20"/>
      <c r="E6" s="20"/>
      <c r="F6" s="24">
        <v>42125</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24</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50</v>
      </c>
      <c r="B12" s="38"/>
      <c r="C12" s="37">
        <v>6</v>
      </c>
      <c r="D12" s="38"/>
      <c r="E12" s="37">
        <v>3</v>
      </c>
      <c r="F12" s="38"/>
      <c r="G12" s="4">
        <f>SUM(A12:F12)</f>
        <v>59</v>
      </c>
    </row>
    <row r="13" spans="1:13" x14ac:dyDescent="0.25">
      <c r="A13" s="32">
        <f>A12/G12</f>
        <v>0.84745762711864403</v>
      </c>
      <c r="B13" s="33"/>
      <c r="C13" s="32">
        <f>C12/G12</f>
        <v>0.10169491525423729</v>
      </c>
      <c r="D13" s="33"/>
      <c r="E13" s="32">
        <f>E12/G12</f>
        <v>5.0847457627118647E-2</v>
      </c>
      <c r="F13" s="33"/>
      <c r="G13" s="5">
        <f>SUM(A13:F13)</f>
        <v>0.99999999999999989</v>
      </c>
      <c r="H13" s="11"/>
    </row>
    <row r="14" spans="1:13" x14ac:dyDescent="0.25">
      <c r="A14" s="45"/>
      <c r="B14" s="46"/>
      <c r="C14" s="46"/>
      <c r="D14" s="46"/>
      <c r="E14" s="46"/>
      <c r="F14" s="46"/>
      <c r="G14" s="47"/>
    </row>
    <row r="15" spans="1:13" x14ac:dyDescent="0.25">
      <c r="A15" s="48" t="s">
        <v>8</v>
      </c>
      <c r="B15" s="49"/>
      <c r="C15" s="49"/>
      <c r="D15" s="49"/>
      <c r="E15" s="49"/>
      <c r="F15" s="50"/>
      <c r="G15" s="12">
        <f>A12+C12</f>
        <v>56</v>
      </c>
    </row>
    <row r="16" spans="1:13" x14ac:dyDescent="0.25">
      <c r="A16" s="48" t="s">
        <v>15</v>
      </c>
      <c r="B16" s="49"/>
      <c r="C16" s="49"/>
      <c r="D16" s="49"/>
      <c r="E16" s="49"/>
      <c r="F16" s="50"/>
      <c r="G16" s="5">
        <f>G15/G12</f>
        <v>0.94915254237288138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33</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56</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21</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17</v>
      </c>
      <c r="B12" s="38"/>
      <c r="C12" s="37">
        <v>16</v>
      </c>
      <c r="D12" s="38"/>
      <c r="E12" s="37">
        <v>2</v>
      </c>
      <c r="F12" s="38"/>
      <c r="G12" s="4">
        <f>SUM(A12:F12)</f>
        <v>35</v>
      </c>
    </row>
    <row r="13" spans="1:13" x14ac:dyDescent="0.25">
      <c r="A13" s="32">
        <f>A12/G12</f>
        <v>0.48571428571428571</v>
      </c>
      <c r="B13" s="33"/>
      <c r="C13" s="32">
        <f>C12/G12</f>
        <v>0.45714285714285713</v>
      </c>
      <c r="D13" s="33"/>
      <c r="E13" s="32">
        <f>E12/G12</f>
        <v>5.7142857142857141E-2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33</v>
      </c>
    </row>
    <row r="16" spans="1:13" x14ac:dyDescent="0.25">
      <c r="A16" s="48" t="s">
        <v>15</v>
      </c>
      <c r="B16" s="49"/>
      <c r="C16" s="49"/>
      <c r="D16" s="49"/>
      <c r="E16" s="49"/>
      <c r="F16" s="50"/>
      <c r="G16" s="5">
        <f>G15/G12</f>
        <v>0.94285714285714284</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28</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26</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22</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17</v>
      </c>
      <c r="B12" s="38"/>
      <c r="C12" s="37">
        <v>11</v>
      </c>
      <c r="D12" s="38"/>
      <c r="E12" s="37">
        <v>3</v>
      </c>
      <c r="F12" s="38"/>
      <c r="G12" s="4">
        <f>SUM(A12:F12)</f>
        <v>31</v>
      </c>
    </row>
    <row r="13" spans="1:13" x14ac:dyDescent="0.25">
      <c r="A13" s="32">
        <f>A12/G12</f>
        <v>0.54838709677419351</v>
      </c>
      <c r="B13" s="33"/>
      <c r="C13" s="32">
        <f>C12/G12</f>
        <v>0.35483870967741937</v>
      </c>
      <c r="D13" s="33"/>
      <c r="E13" s="32">
        <f>E12/G12</f>
        <v>9.6774193548387094E-2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28</v>
      </c>
    </row>
    <row r="16" spans="1:13" x14ac:dyDescent="0.25">
      <c r="A16" s="48" t="s">
        <v>15</v>
      </c>
      <c r="B16" s="49"/>
      <c r="C16" s="49"/>
      <c r="D16" s="49"/>
      <c r="E16" s="49"/>
      <c r="F16" s="50"/>
      <c r="G16" s="5">
        <f>G15/G12</f>
        <v>0.90322580645161288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29</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30</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8"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23</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23</v>
      </c>
      <c r="B12" s="38"/>
      <c r="C12" s="37">
        <v>6</v>
      </c>
      <c r="D12" s="38"/>
      <c r="E12" s="37">
        <v>2</v>
      </c>
      <c r="F12" s="38"/>
      <c r="G12" s="4">
        <f>SUM(A12:F12)</f>
        <v>31</v>
      </c>
    </row>
    <row r="13" spans="1:13" x14ac:dyDescent="0.25">
      <c r="A13" s="32">
        <f>A12/G12</f>
        <v>0.74193548387096775</v>
      </c>
      <c r="B13" s="33"/>
      <c r="C13" s="32">
        <f>C12/G12</f>
        <v>0.19354838709677419</v>
      </c>
      <c r="D13" s="33"/>
      <c r="E13" s="32">
        <f>E12/G12</f>
        <v>6.4516129032258063E-2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29</v>
      </c>
    </row>
    <row r="16" spans="1:13" x14ac:dyDescent="0.25">
      <c r="A16" s="48" t="s">
        <v>15</v>
      </c>
      <c r="B16" s="49"/>
      <c r="C16" s="49"/>
      <c r="D16" s="49"/>
      <c r="E16" s="49"/>
      <c r="F16" s="50"/>
      <c r="G16" s="5">
        <f>G15/G12</f>
        <v>0.93548387096774188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31</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32</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24</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17</v>
      </c>
      <c r="B12" s="38"/>
      <c r="C12" s="37">
        <v>11</v>
      </c>
      <c r="D12" s="38"/>
      <c r="E12" s="37">
        <v>3</v>
      </c>
      <c r="F12" s="38"/>
      <c r="G12" s="4">
        <f>SUM(A12:F12)</f>
        <v>31</v>
      </c>
    </row>
    <row r="13" spans="1:13" x14ac:dyDescent="0.25">
      <c r="A13" s="32">
        <f>A12/G12</f>
        <v>0.54838709677419351</v>
      </c>
      <c r="B13" s="33"/>
      <c r="C13" s="32">
        <f>C12/G12</f>
        <v>0.35483870967741937</v>
      </c>
      <c r="D13" s="33"/>
      <c r="E13" s="32">
        <f>E12/G12</f>
        <v>9.6774193548387094E-2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28</v>
      </c>
    </row>
    <row r="16" spans="1:13" x14ac:dyDescent="0.25">
      <c r="A16" s="48" t="s">
        <v>15</v>
      </c>
      <c r="B16" s="49"/>
      <c r="C16" s="49"/>
      <c r="D16" s="49"/>
      <c r="E16" s="49"/>
      <c r="F16" s="50"/>
      <c r="G16" s="5">
        <f>G15/G12</f>
        <v>0.90322580645161288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33</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34</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52</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29</v>
      </c>
      <c r="B12" s="38"/>
      <c r="C12" s="37">
        <v>2</v>
      </c>
      <c r="D12" s="38"/>
      <c r="E12" s="37">
        <v>1</v>
      </c>
      <c r="F12" s="38"/>
      <c r="G12" s="4">
        <f>SUM(A12:F12)</f>
        <v>32</v>
      </c>
    </row>
    <row r="13" spans="1:13" x14ac:dyDescent="0.25">
      <c r="A13" s="32">
        <f>A12/G12</f>
        <v>0.90625</v>
      </c>
      <c r="B13" s="33"/>
      <c r="C13" s="32">
        <f>C12/G12</f>
        <v>6.25E-2</v>
      </c>
      <c r="D13" s="33"/>
      <c r="E13" s="32">
        <f>E12/G12</f>
        <v>3.125E-2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31</v>
      </c>
    </row>
    <row r="16" spans="1:13" x14ac:dyDescent="0.25">
      <c r="A16" s="48" t="s">
        <v>15</v>
      </c>
      <c r="B16" s="49"/>
      <c r="C16" s="49"/>
      <c r="D16" s="49"/>
      <c r="E16" s="49"/>
      <c r="F16" s="50"/>
      <c r="G16" s="5">
        <f>G15/G12</f>
        <v>0.96875</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35</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36</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5"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39</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19</v>
      </c>
      <c r="B12" s="38"/>
      <c r="C12" s="37">
        <v>10</v>
      </c>
      <c r="D12" s="38"/>
      <c r="E12" s="37">
        <v>1</v>
      </c>
      <c r="F12" s="38"/>
      <c r="G12" s="4">
        <f>SUM(A12:F12)</f>
        <v>30</v>
      </c>
    </row>
    <row r="13" spans="1:13" x14ac:dyDescent="0.25">
      <c r="A13" s="32">
        <f>A12/G12</f>
        <v>0.6333333333333333</v>
      </c>
      <c r="B13" s="33"/>
      <c r="C13" s="32">
        <f>C12/G12</f>
        <v>0.33333333333333331</v>
      </c>
      <c r="D13" s="33"/>
      <c r="E13" s="32">
        <f>E12/G12</f>
        <v>3.3333333333333333E-2</v>
      </c>
      <c r="F13" s="33"/>
      <c r="G13" s="5">
        <f>SUM(A13:F13)</f>
        <v>0.99999999999999989</v>
      </c>
      <c r="H13" s="11"/>
    </row>
    <row r="14" spans="1:13" x14ac:dyDescent="0.25">
      <c r="A14" s="45"/>
      <c r="B14" s="46"/>
      <c r="C14" s="46"/>
      <c r="D14" s="46"/>
      <c r="E14" s="46"/>
      <c r="F14" s="46"/>
      <c r="G14" s="47"/>
    </row>
    <row r="15" spans="1:13" x14ac:dyDescent="0.25">
      <c r="A15" s="48" t="s">
        <v>8</v>
      </c>
      <c r="B15" s="49"/>
      <c r="C15" s="49"/>
      <c r="D15" s="49"/>
      <c r="E15" s="49"/>
      <c r="F15" s="50"/>
      <c r="G15" s="12">
        <f>A12+C12</f>
        <v>29</v>
      </c>
    </row>
    <row r="16" spans="1:13" x14ac:dyDescent="0.25">
      <c r="A16" s="48" t="s">
        <v>15</v>
      </c>
      <c r="B16" s="49"/>
      <c r="C16" s="49"/>
      <c r="D16" s="49"/>
      <c r="E16" s="49"/>
      <c r="F16" s="50"/>
      <c r="G16" s="5">
        <f>G15/G12</f>
        <v>0.96666666666666667</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37</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38</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6"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6" t="s">
        <v>0</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1</v>
      </c>
      <c r="B3" s="20"/>
      <c r="C3" s="31" t="s">
        <v>16</v>
      </c>
      <c r="D3" s="31"/>
      <c r="E3" s="31"/>
      <c r="F3" s="31"/>
      <c r="G3" s="31"/>
      <c r="H3" s="6"/>
      <c r="I3" s="6"/>
      <c r="J3" s="8"/>
      <c r="K3" s="8"/>
      <c r="L3" s="8"/>
      <c r="M3" s="8"/>
    </row>
    <row r="4" spans="1:13" x14ac:dyDescent="0.25">
      <c r="A4" s="20" t="s">
        <v>2</v>
      </c>
      <c r="B4" s="20"/>
      <c r="C4" s="20"/>
      <c r="D4" s="23" t="s">
        <v>18</v>
      </c>
      <c r="E4" s="23"/>
      <c r="F4" s="23"/>
      <c r="G4" s="23"/>
      <c r="H4" s="8"/>
      <c r="I4" s="8"/>
      <c r="J4" s="8"/>
      <c r="K4" s="8"/>
      <c r="L4" s="8"/>
      <c r="M4" s="8"/>
    </row>
    <row r="5" spans="1:13" x14ac:dyDescent="0.25">
      <c r="A5" s="20" t="s">
        <v>3</v>
      </c>
      <c r="B5" s="20"/>
      <c r="C5" s="20"/>
      <c r="D5" s="24">
        <v>42125</v>
      </c>
      <c r="E5" s="23"/>
      <c r="F5" s="23"/>
      <c r="G5" s="23"/>
      <c r="H5" s="8"/>
      <c r="I5" s="8"/>
      <c r="J5" s="8"/>
      <c r="K5" s="8"/>
      <c r="L5" s="8"/>
      <c r="M5" s="8"/>
    </row>
    <row r="6" spans="1:13" x14ac:dyDescent="0.25">
      <c r="A6" s="20" t="s">
        <v>14</v>
      </c>
      <c r="B6" s="20"/>
      <c r="C6" s="20"/>
      <c r="D6" s="20"/>
      <c r="E6" s="20"/>
      <c r="F6" s="23" t="s">
        <v>17</v>
      </c>
      <c r="G6" s="23"/>
      <c r="H6" s="8"/>
      <c r="I6" s="8"/>
      <c r="J6" s="6"/>
      <c r="K6" s="6"/>
      <c r="L6" s="6"/>
      <c r="M6" s="6"/>
    </row>
    <row r="7" spans="1:13" ht="21" customHeight="1" x14ac:dyDescent="0.25">
      <c r="A7" s="21" t="s">
        <v>11</v>
      </c>
      <c r="B7" s="22"/>
      <c r="C7" s="22"/>
      <c r="D7" s="22"/>
      <c r="E7" s="22"/>
      <c r="F7" s="22"/>
      <c r="G7" s="22"/>
      <c r="I7" s="2"/>
    </row>
    <row r="8" spans="1:13" s="14" customFormat="1" ht="129.94999999999999" customHeight="1" x14ac:dyDescent="0.25">
      <c r="A8" s="40" t="s">
        <v>40</v>
      </c>
      <c r="B8" s="40"/>
      <c r="C8" s="40"/>
      <c r="D8" s="40"/>
      <c r="E8" s="40"/>
      <c r="F8" s="40"/>
      <c r="G8" s="40"/>
    </row>
    <row r="9" spans="1:13" ht="18.75" x14ac:dyDescent="0.3">
      <c r="A9" s="39" t="s">
        <v>13</v>
      </c>
      <c r="B9" s="39"/>
      <c r="C9" s="39"/>
      <c r="D9" s="39"/>
      <c r="E9" s="39"/>
      <c r="F9" s="39"/>
      <c r="G9" s="39"/>
    </row>
    <row r="10" spans="1:13" ht="15" customHeight="1" x14ac:dyDescent="0.25">
      <c r="A10" s="27" t="s">
        <v>4</v>
      </c>
      <c r="B10" s="28"/>
      <c r="C10" s="27" t="s">
        <v>5</v>
      </c>
      <c r="D10" s="28"/>
      <c r="E10" s="27" t="s">
        <v>6</v>
      </c>
      <c r="F10" s="28"/>
      <c r="G10" s="25" t="s">
        <v>7</v>
      </c>
    </row>
    <row r="11" spans="1:13" ht="30.75" customHeight="1" x14ac:dyDescent="0.25">
      <c r="A11" s="29"/>
      <c r="B11" s="30"/>
      <c r="C11" s="29"/>
      <c r="D11" s="30"/>
      <c r="E11" s="29"/>
      <c r="F11" s="30"/>
      <c r="G11" s="26"/>
    </row>
    <row r="12" spans="1:13" x14ac:dyDescent="0.25">
      <c r="A12" s="37">
        <v>23</v>
      </c>
      <c r="B12" s="38"/>
      <c r="C12" s="37">
        <v>6</v>
      </c>
      <c r="D12" s="38"/>
      <c r="E12" s="37">
        <v>2</v>
      </c>
      <c r="F12" s="38"/>
      <c r="G12" s="4">
        <f>SUM(A12:F12)</f>
        <v>31</v>
      </c>
    </row>
    <row r="13" spans="1:13" x14ac:dyDescent="0.25">
      <c r="A13" s="32">
        <f>A12/G12</f>
        <v>0.74193548387096775</v>
      </c>
      <c r="B13" s="33"/>
      <c r="C13" s="32">
        <f>C12/G12</f>
        <v>0.19354838709677419</v>
      </c>
      <c r="D13" s="33"/>
      <c r="E13" s="32">
        <f>E12/G12</f>
        <v>6.4516129032258063E-2</v>
      </c>
      <c r="F13" s="33"/>
      <c r="G13" s="5">
        <f>SUM(A13:F13)</f>
        <v>1</v>
      </c>
      <c r="H13" s="11"/>
    </row>
    <row r="14" spans="1:13" x14ac:dyDescent="0.25">
      <c r="A14" s="45"/>
      <c r="B14" s="46"/>
      <c r="C14" s="46"/>
      <c r="D14" s="46"/>
      <c r="E14" s="46"/>
      <c r="F14" s="46"/>
      <c r="G14" s="47"/>
    </row>
    <row r="15" spans="1:13" x14ac:dyDescent="0.25">
      <c r="A15" s="48" t="s">
        <v>8</v>
      </c>
      <c r="B15" s="49"/>
      <c r="C15" s="49"/>
      <c r="D15" s="49"/>
      <c r="E15" s="49"/>
      <c r="F15" s="50"/>
      <c r="G15" s="12">
        <f>A12+C12</f>
        <v>29</v>
      </c>
    </row>
    <row r="16" spans="1:13" x14ac:dyDescent="0.25">
      <c r="A16" s="48" t="s">
        <v>15</v>
      </c>
      <c r="B16" s="49"/>
      <c r="C16" s="49"/>
      <c r="D16" s="49"/>
      <c r="E16" s="49"/>
      <c r="F16" s="50"/>
      <c r="G16" s="5">
        <f>G15/G12</f>
        <v>0.93548387096774188</v>
      </c>
    </row>
    <row r="17" spans="1:17" x14ac:dyDescent="0.25">
      <c r="A17" s="43"/>
      <c r="B17" s="43"/>
      <c r="C17" s="43"/>
      <c r="D17" s="43"/>
      <c r="E17" s="43"/>
      <c r="F17" s="43"/>
      <c r="G17" s="43"/>
      <c r="M17" s="13"/>
    </row>
    <row r="18" spans="1:17" ht="15" customHeight="1" x14ac:dyDescent="0.25">
      <c r="A18" s="44" t="s">
        <v>12</v>
      </c>
      <c r="B18" s="44"/>
      <c r="C18" s="44"/>
      <c r="D18" s="44"/>
      <c r="E18" s="44"/>
      <c r="F18" s="44"/>
      <c r="G18" s="44"/>
      <c r="K18" s="19"/>
      <c r="L18" s="19"/>
      <c r="M18" s="19"/>
      <c r="N18" s="19"/>
      <c r="O18" s="19"/>
      <c r="P18" s="19"/>
      <c r="Q18" s="19"/>
    </row>
    <row r="19" spans="1:17" ht="15" customHeight="1" x14ac:dyDescent="0.25">
      <c r="A19" s="44"/>
      <c r="B19" s="44"/>
      <c r="C19" s="44"/>
      <c r="D19" s="44"/>
      <c r="E19" s="44"/>
      <c r="F19" s="44"/>
      <c r="G19" s="44"/>
      <c r="K19" s="19"/>
      <c r="L19" s="19"/>
      <c r="M19" s="19"/>
      <c r="N19" s="19"/>
      <c r="O19" s="19"/>
      <c r="P19" s="19"/>
      <c r="Q19" s="19"/>
    </row>
    <row r="20" spans="1:17" ht="129.94999999999999" customHeight="1" x14ac:dyDescent="0.25">
      <c r="A20" s="41" t="s">
        <v>9</v>
      </c>
      <c r="B20" s="41"/>
      <c r="C20" s="34" t="s">
        <v>31</v>
      </c>
      <c r="D20" s="34"/>
      <c r="E20" s="34"/>
      <c r="F20" s="34"/>
      <c r="G20" s="34"/>
      <c r="K20" s="19"/>
      <c r="L20" s="19"/>
      <c r="M20" s="19"/>
      <c r="N20" s="19"/>
      <c r="O20" s="19"/>
      <c r="P20" s="19"/>
      <c r="Q20" s="19"/>
    </row>
    <row r="21" spans="1:17" x14ac:dyDescent="0.25">
      <c r="A21" s="42"/>
      <c r="B21" s="42"/>
      <c r="C21" s="42"/>
      <c r="D21" s="42"/>
      <c r="E21" s="42"/>
      <c r="F21" s="42"/>
      <c r="G21" s="42"/>
    </row>
    <row r="22" spans="1:17" ht="159.94999999999999" customHeight="1" x14ac:dyDescent="0.25">
      <c r="A22" s="41" t="s">
        <v>10</v>
      </c>
      <c r="B22" s="41"/>
      <c r="C22" s="19" t="s">
        <v>41</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SLO1-S15</vt:lpstr>
      <vt:lpstr>SLO2-S15</vt:lpstr>
      <vt:lpstr>SLO3-S15</vt:lpstr>
      <vt:lpstr>SLO4-S15</vt:lpstr>
      <vt:lpstr>SLO5-S15</vt:lpstr>
      <vt:lpstr>SLO6-S15</vt:lpstr>
      <vt:lpstr>SLO7-S15</vt:lpstr>
      <vt:lpstr>SLO8-S15</vt:lpstr>
      <vt:lpstr>SLO9-S15</vt:lpstr>
      <vt:lpstr>SLO10-S15</vt:lpstr>
      <vt:lpstr>SLO11-S15</vt:lpstr>
      <vt:lpstr>SLO12-S15</vt:lpstr>
      <vt:lpstr>SLO13-S15</vt:lpstr>
      <vt:lpstr>SLO14-S15</vt:lpstr>
      <vt:lpstr>SLO15-S15</vt:lpstr>
      <vt:lpstr>SLO1-F16</vt:lpstr>
      <vt:lpstr>SLO2-F16</vt:lpstr>
      <vt:lpstr>SLO3-F16</vt:lpstr>
      <vt:lpstr>SLO4-S17</vt:lpstr>
      <vt:lpstr>SLO5-S17</vt:lpstr>
      <vt:lpstr>SLO6-S17</vt:lpstr>
      <vt:lpstr>'SLO1-F16'!Print_Area</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2018-01-30T15:41:37Z</dcterms:modified>
</cp:coreProperties>
</file>