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BIOL\"/>
    </mc:Choice>
  </mc:AlternateContent>
  <bookViews>
    <workbookView xWindow="0" yWindow="465" windowWidth="25605" windowHeight="14685" tabRatio="687"/>
  </bookViews>
  <sheets>
    <sheet name="SLO2_S16" sheetId="18" r:id="rId1"/>
    <sheet name="Appendix AlliedHealthAsses.Dat" sheetId="19" r:id="rId2"/>
    <sheet name="SLO3_S16" sheetId="20" r:id="rId3"/>
    <sheet name="SLO5_S16" sheetId="21" r:id="rId4"/>
    <sheet name="Appendix AlliedHealthAsses. (2" sheetId="22" r:id="rId5"/>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12" i="21" l="1"/>
  <c r="A13" i="21" s="1"/>
  <c r="G15" i="21"/>
  <c r="G16" i="21" s="1"/>
  <c r="G13" i="21" l="1"/>
  <c r="E13" i="21"/>
  <c r="C13" i="21"/>
  <c r="G16" i="20"/>
  <c r="G15" i="20"/>
  <c r="C13" i="20"/>
  <c r="G12" i="20"/>
  <c r="A13" i="20" s="1"/>
  <c r="G13" i="20" l="1"/>
  <c r="E13" i="20"/>
  <c r="G15" i="18" l="1"/>
  <c r="G16" i="18" s="1"/>
  <c r="G12" i="18"/>
  <c r="C13" i="18" s="1"/>
  <c r="A13" i="18"/>
  <c r="E13" i="18" l="1"/>
  <c r="G13" i="18" s="1"/>
</calcChain>
</file>

<file path=xl/sharedStrings.xml><?xml version="1.0" encoding="utf-8"?>
<sst xmlns="http://schemas.openxmlformats.org/spreadsheetml/2006/main" count="227" uniqueCount="75">
  <si>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</si>
  <si>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</si>
  <si>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</si>
  <si>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</si>
  <si>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</si>
  <si>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</si>
  <si>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</si>
  <si>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</si>
  <si>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</si>
  <si>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</si>
  <si>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</si>
  <si>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</si>
  <si>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</si>
  <si>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</si>
  <si>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</si>
  <si>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</si>
  <si>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 xml:space="preserve">Biology </t>
  </si>
  <si>
    <t xml:space="preserve">Unknown </t>
  </si>
  <si>
    <t xml:space="preserve">Assessment Report Grid:   Allied Health Pathway (Bio 32,33,16,18) </t>
  </si>
  <si>
    <r>
      <t xml:space="preserve">Semester:  </t>
    </r>
    <r>
      <rPr>
        <b/>
        <u/>
        <sz val="12"/>
        <color theme="1"/>
        <rFont val="Calibri"/>
        <scheme val="minor"/>
      </rPr>
      <t>Spring 2016</t>
    </r>
    <r>
      <rPr>
        <b/>
        <sz val="12"/>
        <color theme="1"/>
        <rFont val="Calibri"/>
        <family val="2"/>
        <scheme val="minor"/>
      </rPr>
      <t xml:space="preserve">  (Case study: Mr. Sanchez)</t>
    </r>
  </si>
  <si>
    <t>Sections</t>
  </si>
  <si>
    <t>Instructor</t>
  </si>
  <si>
    <t>Total # of students</t>
  </si>
  <si>
    <t>#of correct answers in class(##),    % of students answering correctly (%%)</t>
  </si>
  <si>
    <r>
      <t xml:space="preserve">Questions from </t>
    </r>
    <r>
      <rPr>
        <b/>
        <sz val="11"/>
        <color theme="1"/>
        <rFont val="Calibri"/>
        <scheme val="minor"/>
      </rPr>
      <t>Bio32</t>
    </r>
  </si>
  <si>
    <r>
      <t xml:space="preserve">   Questions from </t>
    </r>
    <r>
      <rPr>
        <b/>
        <sz val="11"/>
        <color theme="1"/>
        <rFont val="Calibri"/>
        <scheme val="minor"/>
      </rPr>
      <t>Bio33</t>
    </r>
  </si>
  <si>
    <r>
      <t xml:space="preserve">   Questions from </t>
    </r>
    <r>
      <rPr>
        <b/>
        <sz val="11"/>
        <color theme="1"/>
        <rFont val="Calibri"/>
        <scheme val="minor"/>
      </rPr>
      <t>Bio16</t>
    </r>
  </si>
  <si>
    <t>Q1</t>
  </si>
  <si>
    <t>Q2</t>
  </si>
  <si>
    <t>Q3</t>
  </si>
  <si>
    <t>Q4</t>
  </si>
  <si>
    <t>Q5</t>
  </si>
  <si>
    <t>Q6</t>
  </si>
  <si>
    <t>Q7</t>
  </si>
  <si>
    <t>Q8</t>
  </si>
  <si>
    <t>Q9</t>
  </si>
  <si>
    <t>Q10</t>
  </si>
  <si>
    <t>##</t>
  </si>
  <si>
    <t>%%</t>
  </si>
  <si>
    <t xml:space="preserve">## </t>
  </si>
  <si>
    <t>Bio 32</t>
  </si>
  <si>
    <t>All</t>
  </si>
  <si>
    <t>Wt ave.</t>
  </si>
  <si>
    <r>
      <t xml:space="preserve">Q1-4:                 70 </t>
    </r>
    <r>
      <rPr>
        <b/>
        <sz val="12"/>
        <color theme="1"/>
        <rFont val="Calibri"/>
        <family val="2"/>
        <scheme val="minor"/>
      </rPr>
      <t>%</t>
    </r>
  </si>
  <si>
    <t>Q5-7:      34%</t>
  </si>
  <si>
    <t>Q8-10:      23%</t>
  </si>
  <si>
    <t>Prev Semester Same Assess.</t>
  </si>
  <si>
    <t>Bio 33</t>
  </si>
  <si>
    <t>Q1-4:                64 %</t>
  </si>
  <si>
    <t>Q5-7:      55%</t>
  </si>
  <si>
    <t>Q8-10:      31%</t>
  </si>
  <si>
    <t>Bio 16</t>
  </si>
  <si>
    <t>Q1-4:              58%</t>
  </si>
  <si>
    <t>Q5-7:      67%</t>
  </si>
  <si>
    <t>Q8-10:      61%</t>
  </si>
  <si>
    <t>Bio 18</t>
  </si>
  <si>
    <t>Ashraf/Stierle</t>
  </si>
  <si>
    <t>Q1-4:     50%</t>
  </si>
  <si>
    <t>Q5-7:   33%</t>
  </si>
  <si>
    <t>Q8-10:   25%</t>
  </si>
  <si>
    <t xml:space="preserve">            No info F15</t>
  </si>
  <si>
    <t xml:space="preserve">       No info F15       </t>
  </si>
  <si>
    <t xml:space="preserve">        No info F15     </t>
  </si>
  <si>
    <t>Prof1</t>
  </si>
  <si>
    <t>Prof2</t>
  </si>
  <si>
    <t>Prof3</t>
  </si>
  <si>
    <t>Prof4</t>
  </si>
  <si>
    <t xml:space="preserve">Data is tabulated in the allied health pathway assessment grid (see attached) and distributed to all teachers in the pathway. Teachers can indevidually see assessment results for their classes and for the course as a whole and make plans for improvement. As the begining of each semester the allied health pathway teachers meet and disucss plans to improve assessment results and student understanding of the material. </t>
  </si>
  <si>
    <t xml:space="preserve">Spring 2016, Finals week May 9th-13th </t>
  </si>
  <si>
    <t>Final exam written and practical lab assessment.</t>
  </si>
  <si>
    <t>BIOL32: Human Anatomy and Physiology I</t>
  </si>
  <si>
    <t>SLO#2: Describe key structural features of different human cells and major tissue types.</t>
  </si>
  <si>
    <t>SLO#3: Identify and describe the anatomy of the systems of the human body.</t>
  </si>
  <si>
    <t>Final exam written and practical assessment.</t>
  </si>
  <si>
    <t>SLO#5: 5. Relate structure and function at the cellular through system levels of organization of human body systems.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</si>
</sst>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2"/>
      <color theme="1"/>
      <name val="Calibri"/>
      <family val="2"/>
      <scheme val="minor"/>
    </font>
    <font>
      <b/>
      <sz val="11"/>
      <color theme="1"/>
      <name val="Calibri"/>
      <scheme val="minor"/>
    </font>
    <font>
      <b/>
      <u/>
      <sz val="12"/>
      <color theme="1"/>
      <name val="Calibri"/>
      <scheme val="minor"/>
    </font>
    <font>
      <sz val="10"/>
      <color theme="1"/>
      <name val="Calibri"/>
      <scheme val="minor"/>
    </font>
    <font>
      <sz val="8"/>
      <color theme="1"/>
      <name val="Calibri"/>
      <scheme val="minor"/>
    </font>
    <font>
      <sz val="9"/>
      <color theme="1"/>
      <name val="Calibri"/>
      <scheme val="minor"/>
    </font>
  </fonts>
  <fills count="6">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
      <patternFill patternType="gray0625">
        <bgColor rgb="FFF2F2F2"/>
      </patternFill>
    </fill>
  </fills>
  <borders count="4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ck">
        <color auto="1"/>
      </left>
      <right style="medium">
        <color auto="1"/>
      </right>
      <top style="thick">
        <color auto="1"/>
      </top>
      <bottom/>
      <diagonal/>
    </border>
    <border>
      <left style="thick">
        <color auto="1"/>
      </left>
      <right style="medium">
        <color auto="1"/>
      </right>
      <top/>
      <bottom/>
      <diagonal/>
    </border>
    <border>
      <left style="thick">
        <color auto="1"/>
      </left>
      <right style="medium">
        <color auto="1"/>
      </right>
      <top/>
      <bottom style="thick">
        <color auto="1"/>
      </bottom>
      <diagonal/>
    </border>
    <border>
      <left/>
      <right style="medium">
        <color auto="1"/>
      </right>
      <top style="thick">
        <color auto="1"/>
      </top>
      <bottom style="thick">
        <color auto="1"/>
      </bottom>
      <diagonal/>
    </border>
    <border>
      <left/>
      <right style="medium">
        <color auto="1"/>
      </right>
      <top style="thick">
        <color auto="1"/>
      </top>
      <bottom/>
      <diagonal/>
    </border>
    <border>
      <left/>
      <right style="medium">
        <color auto="1"/>
      </right>
      <top/>
      <bottom/>
      <diagonal/>
    </border>
    <border>
      <left/>
      <right style="medium">
        <color auto="1"/>
      </right>
      <top/>
      <bottom style="thick">
        <color auto="1"/>
      </bottom>
      <diagonal/>
    </border>
    <border>
      <left/>
      <right style="thick">
        <color auto="1"/>
      </right>
      <top style="thick">
        <color auto="1"/>
      </top>
      <bottom style="medium">
        <color auto="1"/>
      </bottom>
      <diagonal/>
    </border>
    <border>
      <left/>
      <right/>
      <top style="thick">
        <color auto="1"/>
      </top>
      <bottom style="medium">
        <color auto="1"/>
      </bottom>
      <diagonal/>
    </border>
    <border>
      <left/>
      <right style="medium">
        <color auto="1"/>
      </right>
      <top/>
      <bottom style="medium">
        <color auto="1"/>
      </bottom>
      <diagonal/>
    </border>
    <border>
      <left style="thick">
        <color auto="1"/>
      </left>
      <right style="medium">
        <color auto="1"/>
      </right>
      <top/>
      <bottom style="medium">
        <color auto="1"/>
      </bottom>
      <diagonal/>
    </border>
    <border>
      <left/>
      <right style="thick">
        <color auto="1"/>
      </right>
      <top/>
      <bottom style="medium">
        <color auto="1"/>
      </bottom>
      <diagonal/>
    </border>
    <border>
      <left style="medium">
        <color auto="1"/>
      </left>
      <right/>
      <top style="thick">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medium">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medium">
        <color auto="1"/>
      </top>
      <bottom style="thick">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right style="thick">
        <color auto="1"/>
      </right>
      <top style="medium">
        <color auto="1"/>
      </top>
      <bottom style="thick">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12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lignment vertical="center"/>
    </xf>
    <xf numFmtId="0" fontId="7" fillId="0" borderId="0" xfId="0" applyFont="1" applyAlignment="1">
      <alignment vertical="center"/>
    </xf>
    <xf numFmtId="0" fontId="1" fillId="0" borderId="14" xfId="0" applyFont="1" applyBorder="1" applyAlignment="1">
      <alignment vertical="center" wrapText="1"/>
    </xf>
    <xf numFmtId="0" fontId="1" fillId="0" borderId="15" xfId="0" applyFont="1" applyBorder="1" applyAlignment="1">
      <alignment vertical="center" wrapText="1"/>
    </xf>
    <xf numFmtId="0" fontId="0" fillId="0" borderId="15" xfId="0" applyBorder="1" applyAlignment="1">
      <alignment vertical="top" wrapText="1"/>
    </xf>
    <xf numFmtId="0" fontId="0" fillId="0" borderId="16" xfId="0" applyBorder="1" applyAlignment="1">
      <alignment vertical="top"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0" fillId="0" borderId="19" xfId="0" applyBorder="1" applyAlignment="1">
      <alignment vertical="top" wrapText="1"/>
    </xf>
    <xf numFmtId="0" fontId="0" fillId="0" borderId="20" xfId="0" applyBorder="1" applyAlignment="1">
      <alignment vertical="top" wrapText="1"/>
    </xf>
    <xf numFmtId="0" fontId="11" fillId="0" borderId="19" xfId="0" applyFont="1" applyBorder="1" applyAlignment="1">
      <alignment horizontal="center" vertical="center" wrapText="1"/>
    </xf>
    <xf numFmtId="0" fontId="1" fillId="0" borderId="20" xfId="0" applyFont="1" applyBorder="1" applyAlignment="1">
      <alignment vertical="center" wrapText="1"/>
    </xf>
    <xf numFmtId="0" fontId="8" fillId="5" borderId="20" xfId="0" applyFont="1" applyFill="1" applyBorder="1" applyAlignment="1">
      <alignment vertical="center" wrapText="1"/>
    </xf>
    <xf numFmtId="0" fontId="3" fillId="0" borderId="16" xfId="0" applyFont="1" applyBorder="1" applyAlignment="1">
      <alignment vertical="center" wrapText="1"/>
    </xf>
    <xf numFmtId="0" fontId="3" fillId="0" borderId="20" xfId="0" applyFont="1" applyBorder="1" applyAlignment="1">
      <alignment vertical="center" wrapText="1"/>
    </xf>
    <xf numFmtId="9" fontId="1" fillId="5" borderId="20" xfId="0" applyNumberFormat="1" applyFont="1" applyFill="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11" fillId="0" borderId="23" xfId="0" applyFont="1" applyBorder="1" applyAlignment="1">
      <alignment vertical="center" wrapText="1"/>
    </xf>
    <xf numFmtId="9" fontId="11" fillId="5" borderId="23" xfId="0" applyNumberFormat="1" applyFont="1" applyFill="1" applyBorder="1" applyAlignment="1">
      <alignment vertical="center" wrapText="1"/>
    </xf>
    <xf numFmtId="9" fontId="12" fillId="5" borderId="23" xfId="0" applyNumberFormat="1" applyFont="1" applyFill="1" applyBorder="1" applyAlignment="1">
      <alignment vertical="center" wrapText="1"/>
    </xf>
    <xf numFmtId="0" fontId="12" fillId="0" borderId="23" xfId="0" applyFont="1" applyBorder="1" applyAlignment="1">
      <alignment vertical="center" wrapText="1"/>
    </xf>
    <xf numFmtId="0" fontId="11" fillId="0" borderId="20" xfId="0" applyFont="1" applyBorder="1" applyAlignment="1">
      <alignment vertical="center" wrapText="1"/>
    </xf>
    <xf numFmtId="9" fontId="11" fillId="5" borderId="20" xfId="0" applyNumberFormat="1" applyFont="1" applyFill="1" applyBorder="1" applyAlignment="1">
      <alignment vertical="center" wrapText="1"/>
    </xf>
    <xf numFmtId="0" fontId="11" fillId="5" borderId="20" xfId="0" applyFont="1" applyFill="1" applyBorder="1" applyAlignment="1">
      <alignment vertical="center" wrapText="1"/>
    </xf>
    <xf numFmtId="0" fontId="1" fillId="0" borderId="25" xfId="0" applyFont="1" applyBorder="1" applyAlignment="1">
      <alignment vertical="center" wrapText="1"/>
    </xf>
    <xf numFmtId="0" fontId="1" fillId="5" borderId="20" xfId="0" applyFont="1" applyFill="1" applyBorder="1" applyAlignment="1">
      <alignment vertical="center" wrapText="1"/>
    </xf>
    <xf numFmtId="0" fontId="10" fillId="0" borderId="0" xfId="0" applyFont="1" applyAlignment="1">
      <alignment vertical="center" wrapText="1"/>
    </xf>
    <xf numFmtId="0" fontId="0" fillId="0" borderId="23" xfId="0" applyFont="1" applyBorder="1" applyAlignment="1">
      <alignment vertical="center" wrapText="1"/>
    </xf>
    <xf numFmtId="0" fontId="0" fillId="0" borderId="0" xfId="0" applyAlignment="1" applyProtection="1">
      <alignment vertical="top" wrapText="1"/>
      <protection locked="0"/>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1" fillId="0" borderId="38"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17" xfId="0" applyFont="1" applyBorder="1" applyAlignment="1">
      <alignment vertical="center" wrapText="1"/>
    </xf>
    <xf numFmtId="0" fontId="1" fillId="0" borderId="37" xfId="0" applyFont="1" applyBorder="1" applyAlignment="1">
      <alignment vertical="center" wrapText="1"/>
    </xf>
    <xf numFmtId="0" fontId="1" fillId="0" borderId="39" xfId="0" applyFont="1" applyBorder="1" applyAlignment="1">
      <alignment vertical="center" wrapText="1"/>
    </xf>
    <xf numFmtId="0" fontId="1" fillId="0" borderId="28" xfId="0" applyFont="1" applyBorder="1" applyAlignment="1">
      <alignment vertical="center" wrapText="1"/>
    </xf>
    <xf numFmtId="0" fontId="1" fillId="0" borderId="40" xfId="0" applyFont="1" applyBorder="1" applyAlignment="1">
      <alignment vertical="center" wrapText="1"/>
    </xf>
    <xf numFmtId="9" fontId="8" fillId="0" borderId="36" xfId="0" applyNumberFormat="1" applyFont="1" applyBorder="1" applyAlignment="1">
      <alignment horizontal="center" vertical="center" wrapText="1"/>
    </xf>
    <xf numFmtId="9" fontId="8" fillId="0" borderId="34" xfId="0" applyNumberFormat="1" applyFont="1" applyBorder="1" applyAlignment="1">
      <alignment horizontal="center" vertical="center" wrapText="1"/>
    </xf>
    <xf numFmtId="9" fontId="8" fillId="0" borderId="37" xfId="0" applyNumberFormat="1" applyFont="1" applyBorder="1" applyAlignment="1">
      <alignment horizontal="center" vertical="center" wrapText="1"/>
    </xf>
    <xf numFmtId="0" fontId="1" fillId="5" borderId="33" xfId="0" applyFont="1" applyFill="1" applyBorder="1" applyAlignment="1">
      <alignment vertical="center" wrapText="1"/>
    </xf>
    <xf numFmtId="0" fontId="1" fillId="5" borderId="34" xfId="0" applyFont="1" applyFill="1" applyBorder="1" applyAlignment="1">
      <alignment vertical="center" wrapText="1"/>
    </xf>
    <xf numFmtId="0" fontId="1" fillId="5" borderId="17" xfId="0" applyFont="1" applyFill="1" applyBorder="1" applyAlignment="1">
      <alignment vertical="center" wrapText="1"/>
    </xf>
    <xf numFmtId="9" fontId="11" fillId="5" borderId="26" xfId="0" applyNumberFormat="1" applyFont="1" applyFill="1" applyBorder="1" applyAlignment="1">
      <alignment vertical="center" wrapText="1"/>
    </xf>
    <xf numFmtId="9" fontId="11" fillId="5" borderId="22" xfId="0" applyNumberFormat="1" applyFont="1" applyFill="1" applyBorder="1" applyAlignment="1">
      <alignment vertical="center" wrapText="1"/>
    </xf>
    <xf numFmtId="9" fontId="11" fillId="5" borderId="35" xfId="0" applyNumberFormat="1" applyFont="1" applyFill="1" applyBorder="1" applyAlignment="1">
      <alignment vertical="center" wrapText="1"/>
    </xf>
    <xf numFmtId="0" fontId="8" fillId="0" borderId="38" xfId="0" applyFont="1" applyBorder="1" applyAlignment="1">
      <alignment vertical="center" wrapText="1"/>
    </xf>
    <xf numFmtId="0" fontId="8" fillId="0" borderId="31" xfId="0" applyFont="1" applyBorder="1" applyAlignment="1">
      <alignment vertical="center" wrapText="1"/>
    </xf>
    <xf numFmtId="0" fontId="8" fillId="0" borderId="41" xfId="0" applyFont="1" applyBorder="1" applyAlignment="1">
      <alignment vertical="center" wrapText="1"/>
    </xf>
    <xf numFmtId="9" fontId="12" fillId="5" borderId="26" xfId="0" applyNumberFormat="1" applyFont="1" applyFill="1" applyBorder="1" applyAlignment="1">
      <alignment vertical="center" wrapText="1"/>
    </xf>
    <xf numFmtId="9" fontId="12" fillId="5" borderId="22" xfId="0" applyNumberFormat="1" applyFont="1" applyFill="1" applyBorder="1" applyAlignment="1">
      <alignment vertical="center" wrapText="1"/>
    </xf>
    <xf numFmtId="9" fontId="12" fillId="5" borderId="35" xfId="0" applyNumberFormat="1" applyFont="1" applyFill="1" applyBorder="1" applyAlignment="1">
      <alignment vertical="center" wrapText="1"/>
    </xf>
    <xf numFmtId="9" fontId="11" fillId="5" borderId="27" xfId="0" applyNumberFormat="1" applyFont="1" applyFill="1" applyBorder="1" applyAlignment="1">
      <alignment vertical="center" wrapText="1"/>
    </xf>
    <xf numFmtId="9" fontId="11" fillId="5" borderId="28" xfId="0" applyNumberFormat="1" applyFont="1" applyFill="1" applyBorder="1" applyAlignment="1">
      <alignment vertical="center" wrapText="1"/>
    </xf>
    <xf numFmtId="9" fontId="11" fillId="5" borderId="29" xfId="0" applyNumberFormat="1" applyFont="1" applyFill="1" applyBorder="1" applyAlignment="1">
      <alignment vertical="center" wrapText="1"/>
    </xf>
    <xf numFmtId="0" fontId="8" fillId="0" borderId="36" xfId="0" applyFont="1" applyBorder="1" applyAlignment="1">
      <alignment vertical="center" wrapText="1"/>
    </xf>
    <xf numFmtId="0" fontId="8" fillId="0" borderId="34" xfId="0" applyFont="1" applyBorder="1" applyAlignment="1">
      <alignment vertical="center" wrapText="1"/>
    </xf>
    <xf numFmtId="0" fontId="8" fillId="0" borderId="37" xfId="0" applyFont="1" applyBorder="1" applyAlignment="1">
      <alignment vertical="center" wrapText="1"/>
    </xf>
    <xf numFmtId="9" fontId="1" fillId="5" borderId="33" xfId="0" applyNumberFormat="1" applyFont="1" applyFill="1" applyBorder="1" applyAlignment="1">
      <alignment vertical="center" wrapText="1"/>
    </xf>
    <xf numFmtId="9" fontId="1" fillId="5" borderId="34" xfId="0" applyNumberFormat="1" applyFont="1" applyFill="1" applyBorder="1" applyAlignment="1">
      <alignment vertical="center" wrapText="1"/>
    </xf>
    <xf numFmtId="9" fontId="1" fillId="5" borderId="17" xfId="0" applyNumberFormat="1" applyFont="1" applyFill="1" applyBorder="1" applyAlignment="1">
      <alignment vertical="center" wrapText="1"/>
    </xf>
    <xf numFmtId="9" fontId="11" fillId="5" borderId="30" xfId="0" applyNumberFormat="1" applyFont="1" applyFill="1" applyBorder="1" applyAlignment="1">
      <alignment vertical="center" wrapText="1"/>
    </xf>
    <xf numFmtId="9" fontId="11" fillId="5" borderId="31" xfId="0" applyNumberFormat="1" applyFont="1" applyFill="1" applyBorder="1" applyAlignment="1">
      <alignment vertical="center" wrapText="1"/>
    </xf>
    <xf numFmtId="9" fontId="11" fillId="5" borderId="32" xfId="0" applyNumberFormat="1" applyFont="1" applyFill="1" applyBorder="1" applyAlignment="1">
      <alignment vertical="center" wrapText="1"/>
    </xf>
    <xf numFmtId="9" fontId="1" fillId="0" borderId="33" xfId="0" applyNumberFormat="1" applyFont="1" applyBorder="1" applyAlignment="1">
      <alignment horizontal="center" vertical="center" wrapText="1"/>
    </xf>
    <xf numFmtId="9" fontId="1" fillId="0" borderId="34" xfId="0" applyNumberFormat="1" applyFont="1" applyBorder="1" applyAlignment="1">
      <alignment horizontal="center" vertical="center" wrapText="1"/>
    </xf>
    <xf numFmtId="9" fontId="1" fillId="0" borderId="17" xfId="0" applyNumberFormat="1" applyFont="1" applyBorder="1" applyAlignment="1">
      <alignment horizontal="center" vertical="center" wrapText="1"/>
    </xf>
    <xf numFmtId="9" fontId="1" fillId="0" borderId="37" xfId="0" applyNumberFormat="1" applyFont="1" applyBorder="1" applyAlignment="1">
      <alignment horizontal="center" vertical="center" wrapText="1"/>
    </xf>
    <xf numFmtId="9" fontId="1" fillId="0" borderId="36" xfId="0" applyNumberFormat="1" applyFont="1" applyBorder="1" applyAlignment="1">
      <alignment horizontal="center" vertical="center" wrapText="1"/>
    </xf>
    <xf numFmtId="0" fontId="8" fillId="5" borderId="30" xfId="0" applyFont="1" applyFill="1" applyBorder="1" applyAlignment="1">
      <alignment vertical="center" wrapText="1"/>
    </xf>
    <xf numFmtId="0" fontId="8" fillId="5" borderId="31" xfId="0" applyFont="1" applyFill="1" applyBorder="1" applyAlignment="1">
      <alignment vertical="center" wrapText="1"/>
    </xf>
    <xf numFmtId="0" fontId="8" fillId="5" borderId="32" xfId="0" applyFont="1" applyFill="1" applyBorder="1" applyAlignment="1">
      <alignment vertical="center" wrapText="1"/>
    </xf>
    <xf numFmtId="0" fontId="1"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4"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9" t="s">
        <v>1</v>
      </c>
      <c r="B3" s="49"/>
      <c r="C3" s="50" t="s">
        <v>16</v>
      </c>
      <c r="D3" s="50"/>
      <c r="E3" s="50"/>
      <c r="F3" s="50"/>
      <c r="G3" s="50"/>
      <c r="H3" s="6"/>
      <c r="I3" s="6"/>
      <c r="J3" s="8"/>
      <c r="K3" s="8"/>
      <c r="L3" s="8"/>
      <c r="M3" s="8"/>
    </row>
    <row r="4" spans="1:13" x14ac:dyDescent="0.25">
      <c r="A4" s="49" t="s">
        <v>2</v>
      </c>
      <c r="B4" s="49"/>
      <c r="C4" s="49"/>
      <c r="D4" s="51" t="s">
        <v>70</v>
      </c>
      <c r="E4" s="51"/>
      <c r="F4" s="51"/>
      <c r="G4" s="51"/>
      <c r="H4" s="8"/>
      <c r="I4" s="8"/>
      <c r="J4" s="8"/>
      <c r="K4" s="8"/>
      <c r="L4" s="8"/>
      <c r="M4" s="8"/>
    </row>
    <row r="5" spans="1:13" x14ac:dyDescent="0.25">
      <c r="A5" s="49" t="s">
        <v>3</v>
      </c>
      <c r="B5" s="49"/>
      <c r="C5" s="49"/>
      <c r="D5" s="52" t="s">
        <v>68</v>
      </c>
      <c r="E5" s="51"/>
      <c r="F5" s="51"/>
      <c r="G5" s="51"/>
      <c r="H5" s="8"/>
      <c r="I5" s="8"/>
      <c r="J5" s="8"/>
      <c r="K5" s="8"/>
      <c r="L5" s="8"/>
      <c r="M5" s="8"/>
    </row>
    <row r="6" spans="1:13" x14ac:dyDescent="0.25">
      <c r="A6" s="49" t="s">
        <v>4</v>
      </c>
      <c r="B6" s="49"/>
      <c r="C6" s="49"/>
      <c r="D6" s="49"/>
      <c r="E6" s="49"/>
      <c r="F6" s="51" t="s">
        <v>17</v>
      </c>
      <c r="G6" s="51"/>
      <c r="H6" s="8"/>
      <c r="I6" s="8"/>
      <c r="J6" s="6"/>
      <c r="K6" s="6"/>
      <c r="L6" s="6"/>
      <c r="M6" s="6"/>
    </row>
    <row r="7" spans="1:13" ht="21" customHeight="1" x14ac:dyDescent="0.25">
      <c r="A7" s="53" t="s">
        <v>13</v>
      </c>
      <c r="B7" s="54"/>
      <c r="C7" s="54"/>
      <c r="D7" s="54"/>
      <c r="E7" s="54"/>
      <c r="F7" s="54"/>
      <c r="G7" s="54"/>
      <c r="I7" s="2"/>
    </row>
    <row r="8" spans="1:13" s="14" customFormat="1" ht="129.94999999999999" customHeight="1" x14ac:dyDescent="0.25">
      <c r="A8" s="46" t="s">
        <v>71</v>
      </c>
      <c r="B8" s="46"/>
      <c r="C8" s="46"/>
      <c r="D8" s="46"/>
      <c r="E8" s="46"/>
      <c r="F8" s="46"/>
      <c r="G8" s="46"/>
    </row>
    <row r="9" spans="1:13" ht="18.75" x14ac:dyDescent="0.3">
      <c r="A9" s="58" t="s">
        <v>15</v>
      </c>
      <c r="B9" s="58"/>
      <c r="C9" s="58"/>
      <c r="D9" s="58"/>
      <c r="E9" s="58"/>
      <c r="F9" s="58"/>
      <c r="G9" s="58"/>
    </row>
    <row r="10" spans="1:13" ht="15" customHeight="1" x14ac:dyDescent="0.25">
      <c r="A10" s="59" t="s">
        <v>5</v>
      </c>
      <c r="B10" s="60"/>
      <c r="C10" s="59" t="s">
        <v>6</v>
      </c>
      <c r="D10" s="60"/>
      <c r="E10" s="59" t="s">
        <v>7</v>
      </c>
      <c r="F10" s="60"/>
      <c r="G10" s="63" t="s">
        <v>8</v>
      </c>
    </row>
    <row r="11" spans="1:13" ht="30.75" customHeight="1" x14ac:dyDescent="0.25">
      <c r="A11" s="61"/>
      <c r="B11" s="62"/>
      <c r="C11" s="61"/>
      <c r="D11" s="62"/>
      <c r="E11" s="61"/>
      <c r="F11" s="62"/>
      <c r="G11" s="64"/>
    </row>
    <row r="12" spans="1:13" x14ac:dyDescent="0.25">
      <c r="A12" s="65">
        <v>0</v>
      </c>
      <c r="B12" s="66"/>
      <c r="C12" s="65">
        <v>78</v>
      </c>
      <c r="D12" s="66"/>
      <c r="E12" s="65">
        <v>119</v>
      </c>
      <c r="F12" s="66"/>
      <c r="G12" s="4">
        <f>SUM(A12:F12)</f>
        <v>197</v>
      </c>
    </row>
    <row r="13" spans="1:13" x14ac:dyDescent="0.25">
      <c r="A13" s="67">
        <f>A12/G12</f>
        <v>0</v>
      </c>
      <c r="B13" s="68"/>
      <c r="C13" s="67">
        <f>C12/G12</f>
        <v>0.39593908629441626</v>
      </c>
      <c r="D13" s="68"/>
      <c r="E13" s="67">
        <f>E12/G12</f>
        <v>0.60406091370558379</v>
      </c>
      <c r="F13" s="68"/>
      <c r="G13" s="5">
        <f>SUM(A13:F13)</f>
        <v>1</v>
      </c>
      <c r="H13" s="11"/>
    </row>
    <row r="14" spans="1:13" x14ac:dyDescent="0.25">
      <c r="A14" s="69"/>
      <c r="B14" s="70"/>
      <c r="C14" s="70"/>
      <c r="D14" s="70"/>
      <c r="E14" s="70"/>
      <c r="F14" s="70"/>
      <c r="G14" s="71"/>
    </row>
    <row r="15" spans="1:13" x14ac:dyDescent="0.25">
      <c r="A15" s="55" t="s">
        <v>9</v>
      </c>
      <c r="B15" s="56"/>
      <c r="C15" s="56"/>
      <c r="D15" s="56"/>
      <c r="E15" s="56"/>
      <c r="F15" s="57"/>
      <c r="G15" s="12">
        <f>A12+C12</f>
        <v>78</v>
      </c>
    </row>
    <row r="16" spans="1:13" x14ac:dyDescent="0.25">
      <c r="A16" s="55" t="s">
        <v>10</v>
      </c>
      <c r="B16" s="56"/>
      <c r="C16" s="56"/>
      <c r="D16" s="56"/>
      <c r="E16" s="56"/>
      <c r="F16" s="57"/>
      <c r="G16" s="5">
        <f>G15/G12</f>
        <v>0.39593908629441626</v>
      </c>
    </row>
    <row r="17" spans="1:17" x14ac:dyDescent="0.25">
      <c r="A17" s="74"/>
      <c r="B17" s="74"/>
      <c r="C17" s="74"/>
      <c r="D17" s="74"/>
      <c r="E17" s="74"/>
      <c r="F17" s="74"/>
      <c r="G17" s="74"/>
      <c r="M17" s="13"/>
    </row>
    <row r="18" spans="1:17" ht="15" customHeight="1" x14ac:dyDescent="0.25">
      <c r="A18" s="75" t="s">
        <v>14</v>
      </c>
      <c r="B18" s="75"/>
      <c r="C18" s="75"/>
      <c r="D18" s="75"/>
      <c r="E18" s="75"/>
      <c r="F18" s="75"/>
      <c r="G18" s="75"/>
      <c r="K18" s="73"/>
      <c r="L18" s="73"/>
      <c r="M18" s="73"/>
      <c r="N18" s="73"/>
      <c r="O18" s="73"/>
      <c r="P18" s="73"/>
      <c r="Q18" s="73"/>
    </row>
    <row r="19" spans="1:17" ht="15" customHeight="1" x14ac:dyDescent="0.25">
      <c r="A19" s="75"/>
      <c r="B19" s="75"/>
      <c r="C19" s="75"/>
      <c r="D19" s="75"/>
      <c r="E19" s="75"/>
      <c r="F19" s="75"/>
      <c r="G19" s="75"/>
      <c r="K19" s="73"/>
      <c r="L19" s="73"/>
      <c r="M19" s="73"/>
      <c r="N19" s="73"/>
      <c r="O19" s="73"/>
      <c r="P19" s="73"/>
      <c r="Q19" s="73"/>
    </row>
    <row r="20" spans="1:17" ht="129.94999999999999" customHeight="1" x14ac:dyDescent="0.25">
      <c r="A20" s="72" t="s">
        <v>11</v>
      </c>
      <c r="B20" s="72"/>
      <c r="C20" s="76" t="s">
        <v>69</v>
      </c>
      <c r="D20" s="76"/>
      <c r="E20" s="76"/>
      <c r="F20" s="76"/>
      <c r="G20" s="76"/>
      <c r="K20" s="73"/>
      <c r="L20" s="73"/>
      <c r="M20" s="73"/>
      <c r="N20" s="73"/>
      <c r="O20" s="73"/>
      <c r="P20" s="73"/>
      <c r="Q20" s="73"/>
    </row>
    <row r="21" spans="1:17" x14ac:dyDescent="0.25">
      <c r="A21" s="77"/>
      <c r="B21" s="77"/>
      <c r="C21" s="77"/>
      <c r="D21" s="77"/>
      <c r="E21" s="77"/>
      <c r="F21" s="77"/>
      <c r="G21" s="77"/>
    </row>
    <row r="22" spans="1:17" ht="159.94999999999999" customHeight="1" x14ac:dyDescent="0.25">
      <c r="A22" s="72" t="s">
        <v>12</v>
      </c>
      <c r="B22" s="72"/>
      <c r="C22" s="73" t="s">
        <v>67</v>
      </c>
      <c r="D22" s="73"/>
      <c r="E22" s="73"/>
      <c r="F22" s="73"/>
      <c r="G22" s="73"/>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workbookViewId="0">
      <selection activeCell="D19" sqref="D19"/>
    </sheetView>
  </sheetViews>
  <sheetFormatPr defaultColWidth="11.42578125" defaultRowHeight="15" x14ac:dyDescent="0.25"/>
  <sheetData>
    <row r="1" spans="1:26" ht="16.5" thickBot="1" x14ac:dyDescent="0.3">
      <c r="A1" s="17" t="s">
        <v>18</v>
      </c>
      <c r="C1" s="17" t="s">
        <v>19</v>
      </c>
    </row>
    <row r="2" spans="1:26" ht="16.5" thickTop="1" thickBot="1" x14ac:dyDescent="0.3">
      <c r="A2" s="18"/>
      <c r="B2" s="22"/>
      <c r="C2" s="22"/>
      <c r="D2" s="123" t="s">
        <v>23</v>
      </c>
      <c r="E2" s="124"/>
      <c r="F2" s="124"/>
      <c r="G2" s="124"/>
      <c r="H2" s="124"/>
      <c r="I2" s="124"/>
      <c r="J2" s="124"/>
      <c r="K2" s="124"/>
      <c r="L2" s="124"/>
      <c r="M2" s="124"/>
      <c r="N2" s="124"/>
      <c r="O2" s="124"/>
      <c r="P2" s="124"/>
      <c r="Q2" s="124"/>
      <c r="R2" s="124"/>
      <c r="S2" s="124"/>
      <c r="T2" s="124"/>
      <c r="U2" s="124"/>
      <c r="V2" s="124"/>
      <c r="W2" s="124"/>
      <c r="X2" s="124"/>
      <c r="Y2" s="124"/>
      <c r="Z2" s="125"/>
    </row>
    <row r="3" spans="1:26" ht="23.25" thickBot="1" x14ac:dyDescent="0.3">
      <c r="A3" s="19" t="s">
        <v>20</v>
      </c>
      <c r="B3" s="23" t="s">
        <v>21</v>
      </c>
      <c r="C3" s="26" t="s">
        <v>22</v>
      </c>
      <c r="D3" s="126" t="s">
        <v>24</v>
      </c>
      <c r="E3" s="127"/>
      <c r="F3" s="127"/>
      <c r="G3" s="127"/>
      <c r="H3" s="127"/>
      <c r="I3" s="127"/>
      <c r="J3" s="127"/>
      <c r="K3" s="127"/>
      <c r="L3" s="127"/>
      <c r="M3" s="128"/>
      <c r="N3" s="126" t="s">
        <v>25</v>
      </c>
      <c r="O3" s="127"/>
      <c r="P3" s="127"/>
      <c r="Q3" s="127"/>
      <c r="R3" s="127"/>
      <c r="S3" s="127"/>
      <c r="T3" s="128"/>
      <c r="U3" s="126" t="s">
        <v>26</v>
      </c>
      <c r="V3" s="127"/>
      <c r="W3" s="127"/>
      <c r="X3" s="127"/>
      <c r="Y3" s="127"/>
      <c r="Z3" s="128"/>
    </row>
    <row r="4" spans="1:26" ht="15.75" thickBot="1" x14ac:dyDescent="0.3">
      <c r="A4" s="20"/>
      <c r="B4" s="24"/>
      <c r="C4" s="24"/>
      <c r="D4" s="126" t="s">
        <v>27</v>
      </c>
      <c r="E4" s="128"/>
      <c r="F4" s="126" t="s">
        <v>28</v>
      </c>
      <c r="G4" s="128"/>
      <c r="H4" s="126" t="s">
        <v>29</v>
      </c>
      <c r="I4" s="128"/>
      <c r="J4" s="126" t="s">
        <v>30</v>
      </c>
      <c r="K4" s="127"/>
      <c r="L4" s="127"/>
      <c r="M4" s="128"/>
      <c r="N4" s="126" t="s">
        <v>31</v>
      </c>
      <c r="O4" s="128"/>
      <c r="P4" s="126" t="s">
        <v>32</v>
      </c>
      <c r="Q4" s="128"/>
      <c r="R4" s="126" t="s">
        <v>33</v>
      </c>
      <c r="S4" s="127"/>
      <c r="T4" s="128"/>
      <c r="U4" s="126" t="s">
        <v>34</v>
      </c>
      <c r="V4" s="128"/>
      <c r="W4" s="126" t="s">
        <v>35</v>
      </c>
      <c r="X4" s="128"/>
      <c r="Y4" s="126" t="s">
        <v>36</v>
      </c>
      <c r="Z4" s="128"/>
    </row>
    <row r="5" spans="1:26" ht="15.75" thickBot="1" x14ac:dyDescent="0.3">
      <c r="A5" s="21"/>
      <c r="B5" s="25"/>
      <c r="C5" s="25"/>
      <c r="D5" s="27" t="s">
        <v>37</v>
      </c>
      <c r="E5" s="28" t="s">
        <v>38</v>
      </c>
      <c r="F5" s="27" t="s">
        <v>37</v>
      </c>
      <c r="G5" s="28" t="s">
        <v>38</v>
      </c>
      <c r="H5" s="27" t="s">
        <v>39</v>
      </c>
      <c r="I5" s="28" t="s">
        <v>38</v>
      </c>
      <c r="J5" s="27" t="s">
        <v>37</v>
      </c>
      <c r="K5" s="120" t="s">
        <v>38</v>
      </c>
      <c r="L5" s="121"/>
      <c r="M5" s="122"/>
      <c r="N5" s="27" t="s">
        <v>37</v>
      </c>
      <c r="O5" s="28" t="s">
        <v>38</v>
      </c>
      <c r="P5" s="27" t="s">
        <v>37</v>
      </c>
      <c r="Q5" s="28" t="s">
        <v>38</v>
      </c>
      <c r="R5" s="27" t="s">
        <v>37</v>
      </c>
      <c r="S5" s="120" t="s">
        <v>38</v>
      </c>
      <c r="T5" s="122"/>
      <c r="U5" s="27" t="s">
        <v>37</v>
      </c>
      <c r="V5" s="28" t="s">
        <v>38</v>
      </c>
      <c r="W5" s="27" t="s">
        <v>37</v>
      </c>
      <c r="X5" s="28" t="s">
        <v>38</v>
      </c>
      <c r="Y5" s="27" t="s">
        <v>37</v>
      </c>
      <c r="Z5" s="28" t="s">
        <v>38</v>
      </c>
    </row>
    <row r="6" spans="1:26" ht="20.25" thickTop="1" thickBot="1" x14ac:dyDescent="0.3">
      <c r="A6" s="29" t="s">
        <v>40</v>
      </c>
      <c r="B6" s="30" t="s">
        <v>41</v>
      </c>
      <c r="C6" s="27">
        <v>197</v>
      </c>
      <c r="D6" s="27">
        <v>125</v>
      </c>
      <c r="E6" s="31">
        <v>0.63</v>
      </c>
      <c r="F6" s="27">
        <v>78</v>
      </c>
      <c r="G6" s="31">
        <v>0.4</v>
      </c>
      <c r="H6" s="27">
        <v>172</v>
      </c>
      <c r="I6" s="31">
        <v>0.87</v>
      </c>
      <c r="J6" s="27">
        <v>177</v>
      </c>
      <c r="K6" s="109">
        <v>0.9</v>
      </c>
      <c r="L6" s="110"/>
      <c r="M6" s="111"/>
      <c r="N6" s="27">
        <v>84</v>
      </c>
      <c r="O6" s="31">
        <v>0.43</v>
      </c>
      <c r="P6" s="27">
        <v>63</v>
      </c>
      <c r="Q6" s="31">
        <v>0.32</v>
      </c>
      <c r="R6" s="27">
        <v>56</v>
      </c>
      <c r="S6" s="109">
        <v>0.28000000000000003</v>
      </c>
      <c r="T6" s="111"/>
      <c r="U6" s="27">
        <v>73</v>
      </c>
      <c r="V6" s="31">
        <v>0.37</v>
      </c>
      <c r="W6" s="27">
        <v>39</v>
      </c>
      <c r="X6" s="31">
        <v>0.2</v>
      </c>
      <c r="Y6" s="27">
        <v>22</v>
      </c>
      <c r="Z6" s="31">
        <v>0.11</v>
      </c>
    </row>
    <row r="7" spans="1:26" ht="16.5" thickTop="1" thickBot="1" x14ac:dyDescent="0.3">
      <c r="A7" s="32"/>
      <c r="B7" s="44" t="s">
        <v>63</v>
      </c>
      <c r="C7" s="34">
        <v>89</v>
      </c>
      <c r="D7" s="34">
        <v>56</v>
      </c>
      <c r="E7" s="35">
        <v>0.63</v>
      </c>
      <c r="F7" s="34">
        <v>29</v>
      </c>
      <c r="G7" s="35">
        <v>0.33</v>
      </c>
      <c r="H7" s="34">
        <v>79</v>
      </c>
      <c r="I7" s="36">
        <v>0.89</v>
      </c>
      <c r="J7" s="34">
        <v>76</v>
      </c>
      <c r="K7" s="100">
        <v>0.85</v>
      </c>
      <c r="L7" s="101"/>
      <c r="M7" s="102"/>
      <c r="N7" s="37">
        <v>37</v>
      </c>
      <c r="O7" s="36">
        <v>0.42</v>
      </c>
      <c r="P7" s="37">
        <v>29</v>
      </c>
      <c r="Q7" s="36">
        <v>0.33</v>
      </c>
      <c r="R7" s="37">
        <v>19</v>
      </c>
      <c r="S7" s="100">
        <v>0.21</v>
      </c>
      <c r="T7" s="102"/>
      <c r="U7" s="37">
        <v>18</v>
      </c>
      <c r="V7" s="36">
        <v>0.2</v>
      </c>
      <c r="W7" s="37">
        <v>17</v>
      </c>
      <c r="X7" s="36">
        <v>0.19</v>
      </c>
      <c r="Y7" s="37">
        <v>10</v>
      </c>
      <c r="Z7" s="36">
        <v>0.11</v>
      </c>
    </row>
    <row r="8" spans="1:26" ht="15.75" thickBot="1" x14ac:dyDescent="0.3">
      <c r="A8" s="32"/>
      <c r="B8" s="44" t="s">
        <v>64</v>
      </c>
      <c r="C8" s="34">
        <v>37</v>
      </c>
      <c r="D8" s="34">
        <v>20</v>
      </c>
      <c r="E8" s="35">
        <v>0.54</v>
      </c>
      <c r="F8" s="34">
        <v>23</v>
      </c>
      <c r="G8" s="35">
        <v>0.62</v>
      </c>
      <c r="H8" s="34">
        <v>30</v>
      </c>
      <c r="I8" s="35">
        <v>0.81</v>
      </c>
      <c r="J8" s="34">
        <v>32</v>
      </c>
      <c r="K8" s="103">
        <v>0.86</v>
      </c>
      <c r="L8" s="104"/>
      <c r="M8" s="105"/>
      <c r="N8" s="34">
        <v>13</v>
      </c>
      <c r="O8" s="35">
        <v>0.35</v>
      </c>
      <c r="P8" s="34">
        <v>11</v>
      </c>
      <c r="Q8" s="35">
        <v>0.3</v>
      </c>
      <c r="R8" s="34">
        <v>12</v>
      </c>
      <c r="S8" s="103">
        <v>0.32</v>
      </c>
      <c r="T8" s="105"/>
      <c r="U8" s="34">
        <v>8</v>
      </c>
      <c r="V8" s="35">
        <v>0.32</v>
      </c>
      <c r="W8" s="34">
        <v>6</v>
      </c>
      <c r="X8" s="35">
        <v>0.28000000000000003</v>
      </c>
      <c r="Y8" s="34">
        <v>3</v>
      </c>
      <c r="Z8" s="35">
        <v>0.08</v>
      </c>
    </row>
    <row r="9" spans="1:26" ht="15.75" thickBot="1" x14ac:dyDescent="0.3">
      <c r="A9" s="32"/>
      <c r="B9" s="44" t="s">
        <v>65</v>
      </c>
      <c r="C9" s="34">
        <v>53</v>
      </c>
      <c r="D9" s="34">
        <v>36</v>
      </c>
      <c r="E9" s="35">
        <v>0.68</v>
      </c>
      <c r="F9" s="34">
        <v>16</v>
      </c>
      <c r="G9" s="35">
        <v>0.3</v>
      </c>
      <c r="H9" s="34">
        <v>47</v>
      </c>
      <c r="I9" s="35">
        <v>0.89</v>
      </c>
      <c r="J9" s="34">
        <v>51</v>
      </c>
      <c r="K9" s="103">
        <v>0.96</v>
      </c>
      <c r="L9" s="104"/>
      <c r="M9" s="105"/>
      <c r="N9" s="34">
        <v>25</v>
      </c>
      <c r="O9" s="35">
        <v>0.47</v>
      </c>
      <c r="P9" s="34">
        <v>16</v>
      </c>
      <c r="Q9" s="35">
        <v>0.3</v>
      </c>
      <c r="R9" s="34">
        <v>22</v>
      </c>
      <c r="S9" s="103">
        <v>0.42</v>
      </c>
      <c r="T9" s="105"/>
      <c r="U9" s="34">
        <v>16</v>
      </c>
      <c r="V9" s="35">
        <v>0.3</v>
      </c>
      <c r="W9" s="34">
        <v>12</v>
      </c>
      <c r="X9" s="35">
        <v>0.23</v>
      </c>
      <c r="Y9" s="34">
        <v>7</v>
      </c>
      <c r="Z9" s="35">
        <v>0.13</v>
      </c>
    </row>
    <row r="10" spans="1:26" ht="15.75" thickBot="1" x14ac:dyDescent="0.3">
      <c r="A10" s="32"/>
      <c r="B10" s="44" t="s">
        <v>66</v>
      </c>
      <c r="C10" s="34">
        <v>18</v>
      </c>
      <c r="D10" s="38">
        <v>13</v>
      </c>
      <c r="E10" s="39">
        <v>0.72</v>
      </c>
      <c r="F10" s="38">
        <v>10</v>
      </c>
      <c r="G10" s="39">
        <v>0.56000000000000005</v>
      </c>
      <c r="H10" s="38">
        <v>16</v>
      </c>
      <c r="I10" s="39">
        <v>0.89</v>
      </c>
      <c r="J10" s="38">
        <v>18</v>
      </c>
      <c r="K10" s="112">
        <v>1</v>
      </c>
      <c r="L10" s="113"/>
      <c r="M10" s="114"/>
      <c r="N10" s="38">
        <v>9</v>
      </c>
      <c r="O10" s="39">
        <v>0.5</v>
      </c>
      <c r="P10" s="38">
        <v>7</v>
      </c>
      <c r="Q10" s="39">
        <v>0.39</v>
      </c>
      <c r="R10" s="38">
        <v>3</v>
      </c>
      <c r="S10" s="112">
        <v>0.17</v>
      </c>
      <c r="T10" s="114"/>
      <c r="U10" s="38">
        <v>5</v>
      </c>
      <c r="V10" s="39">
        <v>0.28000000000000003</v>
      </c>
      <c r="W10" s="38">
        <v>4</v>
      </c>
      <c r="X10" s="40">
        <v>22</v>
      </c>
      <c r="Y10" s="38">
        <v>2</v>
      </c>
      <c r="Z10" s="39">
        <v>0.06</v>
      </c>
    </row>
    <row r="11" spans="1:26" ht="16.5" thickTop="1" thickBot="1" x14ac:dyDescent="0.3">
      <c r="A11" s="32"/>
      <c r="B11" s="33" t="s">
        <v>42</v>
      </c>
      <c r="C11" s="41">
        <v>197</v>
      </c>
      <c r="D11" s="106" t="s">
        <v>43</v>
      </c>
      <c r="E11" s="107"/>
      <c r="F11" s="107"/>
      <c r="G11" s="107"/>
      <c r="H11" s="107"/>
      <c r="I11" s="107"/>
      <c r="J11" s="107"/>
      <c r="K11" s="107"/>
      <c r="L11" s="107"/>
      <c r="M11" s="108"/>
      <c r="N11" s="106" t="s">
        <v>44</v>
      </c>
      <c r="O11" s="107"/>
      <c r="P11" s="107"/>
      <c r="Q11" s="107"/>
      <c r="R11" s="107"/>
      <c r="S11" s="107"/>
      <c r="T11" s="108"/>
      <c r="U11" s="106" t="s">
        <v>45</v>
      </c>
      <c r="V11" s="107"/>
      <c r="W11" s="107"/>
      <c r="X11" s="107"/>
      <c r="Y11" s="107"/>
      <c r="Z11" s="108"/>
    </row>
    <row r="12" spans="1:26" ht="16.5" thickTop="1" thickBot="1" x14ac:dyDescent="0.3">
      <c r="A12" s="78" t="s">
        <v>46</v>
      </c>
      <c r="B12" s="79"/>
      <c r="C12" s="80"/>
      <c r="D12" s="115">
        <v>0.67</v>
      </c>
      <c r="E12" s="116"/>
      <c r="F12" s="116"/>
      <c r="G12" s="116"/>
      <c r="H12" s="116"/>
      <c r="I12" s="116"/>
      <c r="J12" s="116"/>
      <c r="K12" s="116"/>
      <c r="L12" s="116"/>
      <c r="M12" s="117"/>
      <c r="N12" s="115">
        <v>0.37</v>
      </c>
      <c r="O12" s="116"/>
      <c r="P12" s="116"/>
      <c r="Q12" s="116"/>
      <c r="R12" s="116"/>
      <c r="S12" s="116"/>
      <c r="T12" s="118"/>
      <c r="U12" s="119">
        <v>0.2</v>
      </c>
      <c r="V12" s="116"/>
      <c r="W12" s="116"/>
      <c r="X12" s="116"/>
      <c r="Y12" s="116"/>
      <c r="Z12" s="118"/>
    </row>
    <row r="13" spans="1:26" ht="20.25" thickTop="1" thickBot="1" x14ac:dyDescent="0.3">
      <c r="A13" s="29" t="s">
        <v>47</v>
      </c>
      <c r="B13" s="30" t="s">
        <v>41</v>
      </c>
      <c r="C13" s="27">
        <v>174</v>
      </c>
      <c r="D13" s="27">
        <v>116</v>
      </c>
      <c r="E13" s="31">
        <v>0.67</v>
      </c>
      <c r="F13" s="27">
        <v>71</v>
      </c>
      <c r="G13" s="31">
        <v>0.41</v>
      </c>
      <c r="H13" s="27">
        <v>130</v>
      </c>
      <c r="I13" s="31">
        <v>0.75</v>
      </c>
      <c r="J13" s="27">
        <v>128</v>
      </c>
      <c r="K13" s="109">
        <v>0.74</v>
      </c>
      <c r="L13" s="110"/>
      <c r="M13" s="111"/>
      <c r="N13" s="27">
        <v>97</v>
      </c>
      <c r="O13" s="31">
        <v>0.56000000000000005</v>
      </c>
      <c r="P13" s="27">
        <v>106</v>
      </c>
      <c r="Q13" s="31">
        <v>0.61</v>
      </c>
      <c r="R13" s="27">
        <v>84</v>
      </c>
      <c r="S13" s="109">
        <v>0.48</v>
      </c>
      <c r="T13" s="111"/>
      <c r="U13" s="27">
        <v>90</v>
      </c>
      <c r="V13" s="31">
        <v>0.52</v>
      </c>
      <c r="W13" s="27">
        <v>53</v>
      </c>
      <c r="X13" s="31">
        <v>0.3</v>
      </c>
      <c r="Y13" s="27">
        <v>21</v>
      </c>
      <c r="Z13" s="31">
        <v>0.12</v>
      </c>
    </row>
    <row r="14" spans="1:26" ht="16.5" thickTop="1" thickBot="1" x14ac:dyDescent="0.3">
      <c r="A14" s="32"/>
      <c r="B14" s="44" t="s">
        <v>63</v>
      </c>
      <c r="C14" s="34">
        <v>72</v>
      </c>
      <c r="D14" s="34">
        <v>51</v>
      </c>
      <c r="E14" s="35">
        <v>0.71</v>
      </c>
      <c r="F14" s="34">
        <v>29</v>
      </c>
      <c r="G14" s="35">
        <v>0.4</v>
      </c>
      <c r="H14" s="34">
        <v>56</v>
      </c>
      <c r="I14" s="35">
        <v>0.78</v>
      </c>
      <c r="J14" s="34">
        <v>50</v>
      </c>
      <c r="K14" s="94">
        <v>0.69</v>
      </c>
      <c r="L14" s="95"/>
      <c r="M14" s="96"/>
      <c r="N14" s="34">
        <v>48</v>
      </c>
      <c r="O14" s="35">
        <v>0.67</v>
      </c>
      <c r="P14" s="34">
        <v>46</v>
      </c>
      <c r="Q14" s="35">
        <v>0.64</v>
      </c>
      <c r="R14" s="34">
        <v>34</v>
      </c>
      <c r="S14" s="94">
        <v>0.47</v>
      </c>
      <c r="T14" s="96"/>
      <c r="U14" s="34">
        <v>39</v>
      </c>
      <c r="V14" s="35">
        <v>0.54</v>
      </c>
      <c r="W14" s="34">
        <v>20</v>
      </c>
      <c r="X14" s="35">
        <v>0.28000000000000003</v>
      </c>
      <c r="Y14" s="34">
        <v>4</v>
      </c>
      <c r="Z14" s="35">
        <v>0.06</v>
      </c>
    </row>
    <row r="15" spans="1:26" ht="15.75" thickBot="1" x14ac:dyDescent="0.3">
      <c r="A15" s="32"/>
      <c r="B15" s="44" t="s">
        <v>64</v>
      </c>
      <c r="C15" s="34">
        <v>102</v>
      </c>
      <c r="D15" s="38">
        <v>65</v>
      </c>
      <c r="E15" s="39">
        <v>0.64</v>
      </c>
      <c r="F15" s="38">
        <v>42</v>
      </c>
      <c r="G15" s="39">
        <v>0.41</v>
      </c>
      <c r="H15" s="38">
        <v>74</v>
      </c>
      <c r="I15" s="39">
        <v>0.73</v>
      </c>
      <c r="J15" s="38">
        <v>78</v>
      </c>
      <c r="K15" s="112">
        <v>0.76</v>
      </c>
      <c r="L15" s="113"/>
      <c r="M15" s="114"/>
      <c r="N15" s="38">
        <v>49</v>
      </c>
      <c r="O15" s="39">
        <v>0.48</v>
      </c>
      <c r="P15" s="38">
        <v>60</v>
      </c>
      <c r="Q15" s="39">
        <v>0.59</v>
      </c>
      <c r="R15" s="38">
        <v>50</v>
      </c>
      <c r="S15" s="112">
        <v>0.49</v>
      </c>
      <c r="T15" s="114"/>
      <c r="U15" s="38">
        <v>51</v>
      </c>
      <c r="V15" s="39">
        <v>0.5</v>
      </c>
      <c r="W15" s="38">
        <v>33</v>
      </c>
      <c r="X15" s="39">
        <v>0.32</v>
      </c>
      <c r="Y15" s="38">
        <v>17</v>
      </c>
      <c r="Z15" s="39">
        <v>0.17</v>
      </c>
    </row>
    <row r="16" spans="1:26" ht="16.5" thickTop="1" thickBot="1" x14ac:dyDescent="0.3">
      <c r="A16" s="32"/>
      <c r="B16" s="33" t="s">
        <v>42</v>
      </c>
      <c r="C16" s="41">
        <v>174</v>
      </c>
      <c r="D16" s="106" t="s">
        <v>48</v>
      </c>
      <c r="E16" s="107"/>
      <c r="F16" s="107"/>
      <c r="G16" s="107"/>
      <c r="H16" s="107"/>
      <c r="I16" s="107"/>
      <c r="J16" s="107"/>
      <c r="K16" s="107"/>
      <c r="L16" s="107"/>
      <c r="M16" s="108"/>
      <c r="N16" s="106" t="s">
        <v>49</v>
      </c>
      <c r="O16" s="107"/>
      <c r="P16" s="107"/>
      <c r="Q16" s="107"/>
      <c r="R16" s="107"/>
      <c r="S16" s="107"/>
      <c r="T16" s="108"/>
      <c r="U16" s="106" t="s">
        <v>50</v>
      </c>
      <c r="V16" s="107"/>
      <c r="W16" s="107"/>
      <c r="X16" s="107"/>
      <c r="Y16" s="107"/>
      <c r="Z16" s="108"/>
    </row>
    <row r="17" spans="1:26" ht="16.5" thickTop="1" thickBot="1" x14ac:dyDescent="0.3">
      <c r="A17" s="85" t="s">
        <v>46</v>
      </c>
      <c r="B17" s="86"/>
      <c r="C17" s="87"/>
      <c r="D17" s="88">
        <v>0.57999999999999996</v>
      </c>
      <c r="E17" s="89"/>
      <c r="F17" s="89"/>
      <c r="G17" s="89"/>
      <c r="H17" s="89"/>
      <c r="I17" s="89"/>
      <c r="J17" s="89"/>
      <c r="K17" s="89"/>
      <c r="L17" s="89"/>
      <c r="M17" s="90"/>
      <c r="N17" s="88">
        <v>0.55000000000000004</v>
      </c>
      <c r="O17" s="89"/>
      <c r="P17" s="89"/>
      <c r="Q17" s="89"/>
      <c r="R17" s="89"/>
      <c r="S17" s="89"/>
      <c r="T17" s="90"/>
      <c r="U17" s="88">
        <v>0.4</v>
      </c>
      <c r="V17" s="89"/>
      <c r="W17" s="89"/>
      <c r="X17" s="89"/>
      <c r="Y17" s="89"/>
      <c r="Z17" s="90"/>
    </row>
    <row r="18" spans="1:26" ht="20.25" thickTop="1" thickBot="1" x14ac:dyDescent="0.3">
      <c r="A18" s="29" t="s">
        <v>51</v>
      </c>
      <c r="B18" s="30" t="s">
        <v>41</v>
      </c>
      <c r="C18" s="27">
        <v>100</v>
      </c>
      <c r="D18" s="27">
        <v>59</v>
      </c>
      <c r="E18" s="31">
        <v>0.59</v>
      </c>
      <c r="F18" s="27">
        <v>33</v>
      </c>
      <c r="G18" s="31">
        <v>0.33</v>
      </c>
      <c r="H18" s="27">
        <v>65</v>
      </c>
      <c r="I18" s="31">
        <v>0.65</v>
      </c>
      <c r="J18" s="27">
        <v>76</v>
      </c>
      <c r="K18" s="109">
        <v>0.76</v>
      </c>
      <c r="L18" s="110"/>
      <c r="M18" s="111"/>
      <c r="N18" s="27">
        <v>47</v>
      </c>
      <c r="O18" s="31">
        <v>0.47</v>
      </c>
      <c r="P18" s="27">
        <v>80</v>
      </c>
      <c r="Q18" s="31">
        <v>0.8</v>
      </c>
      <c r="R18" s="27">
        <v>73</v>
      </c>
      <c r="S18" s="109">
        <v>0.73</v>
      </c>
      <c r="T18" s="111"/>
      <c r="U18" s="27">
        <v>67</v>
      </c>
      <c r="V18" s="31">
        <v>0.67</v>
      </c>
      <c r="W18" s="27">
        <v>49</v>
      </c>
      <c r="X18" s="31">
        <v>0.49</v>
      </c>
      <c r="Y18" s="27">
        <v>66</v>
      </c>
      <c r="Z18" s="31">
        <v>0.66</v>
      </c>
    </row>
    <row r="19" spans="1:26" ht="16.5" thickTop="1" thickBot="1" x14ac:dyDescent="0.3">
      <c r="A19" s="32"/>
      <c r="B19" s="44" t="s">
        <v>63</v>
      </c>
      <c r="C19" s="37">
        <v>51</v>
      </c>
      <c r="D19" s="37">
        <v>33</v>
      </c>
      <c r="E19" s="36">
        <v>0.65</v>
      </c>
      <c r="F19" s="37">
        <v>19</v>
      </c>
      <c r="G19" s="36">
        <v>0.37</v>
      </c>
      <c r="H19" s="37">
        <v>33</v>
      </c>
      <c r="I19" s="36">
        <v>0.65</v>
      </c>
      <c r="J19" s="37">
        <v>41</v>
      </c>
      <c r="K19" s="100">
        <v>0.8</v>
      </c>
      <c r="L19" s="101"/>
      <c r="M19" s="102"/>
      <c r="N19" s="37">
        <v>23</v>
      </c>
      <c r="O19" s="36">
        <v>0.45</v>
      </c>
      <c r="P19" s="37">
        <v>37</v>
      </c>
      <c r="Q19" s="36">
        <v>0.73</v>
      </c>
      <c r="R19" s="37">
        <v>35</v>
      </c>
      <c r="S19" s="100">
        <v>0.69</v>
      </c>
      <c r="T19" s="102"/>
      <c r="U19" s="37">
        <v>38</v>
      </c>
      <c r="V19" s="36">
        <v>0.75</v>
      </c>
      <c r="W19" s="37">
        <v>32</v>
      </c>
      <c r="X19" s="36">
        <v>0.63</v>
      </c>
      <c r="Y19" s="37">
        <v>30</v>
      </c>
      <c r="Z19" s="36">
        <v>0.59</v>
      </c>
    </row>
    <row r="20" spans="1:26" ht="15.75" thickBot="1" x14ac:dyDescent="0.3">
      <c r="A20" s="32"/>
      <c r="B20" s="44" t="s">
        <v>64</v>
      </c>
      <c r="C20" s="34">
        <v>49</v>
      </c>
      <c r="D20" s="34">
        <v>26</v>
      </c>
      <c r="E20" s="35">
        <v>0.53</v>
      </c>
      <c r="F20" s="34">
        <v>14</v>
      </c>
      <c r="G20" s="35">
        <v>0.28999999999999998</v>
      </c>
      <c r="H20" s="34">
        <v>32</v>
      </c>
      <c r="I20" s="35">
        <v>0.65</v>
      </c>
      <c r="J20" s="34">
        <v>35</v>
      </c>
      <c r="K20" s="103">
        <v>0.71</v>
      </c>
      <c r="L20" s="104"/>
      <c r="M20" s="105"/>
      <c r="N20" s="34">
        <v>24</v>
      </c>
      <c r="O20" s="35">
        <v>0.49</v>
      </c>
      <c r="P20" s="34">
        <v>43</v>
      </c>
      <c r="Q20" s="35">
        <v>0.88</v>
      </c>
      <c r="R20" s="34">
        <v>38</v>
      </c>
      <c r="S20" s="103">
        <v>0.78</v>
      </c>
      <c r="T20" s="105"/>
      <c r="U20" s="34">
        <v>29</v>
      </c>
      <c r="V20" s="35">
        <v>0.59</v>
      </c>
      <c r="W20" s="34">
        <v>17</v>
      </c>
      <c r="X20" s="35">
        <v>0.35</v>
      </c>
      <c r="Y20" s="34">
        <v>36</v>
      </c>
      <c r="Z20" s="35">
        <v>0.73</v>
      </c>
    </row>
    <row r="21" spans="1:26" ht="15.75" thickBot="1" x14ac:dyDescent="0.3">
      <c r="A21" s="32"/>
      <c r="B21" s="33" t="s">
        <v>42</v>
      </c>
      <c r="C21" s="41"/>
      <c r="D21" s="97" t="s">
        <v>52</v>
      </c>
      <c r="E21" s="98"/>
      <c r="F21" s="98"/>
      <c r="G21" s="98"/>
      <c r="H21" s="98"/>
      <c r="I21" s="98"/>
      <c r="J21" s="98"/>
      <c r="K21" s="98"/>
      <c r="L21" s="99"/>
      <c r="M21" s="97" t="s">
        <v>53</v>
      </c>
      <c r="N21" s="98"/>
      <c r="O21" s="98"/>
      <c r="P21" s="98"/>
      <c r="Q21" s="98"/>
      <c r="R21" s="98"/>
      <c r="S21" s="99"/>
      <c r="T21" s="97" t="s">
        <v>54</v>
      </c>
      <c r="U21" s="98"/>
      <c r="V21" s="98"/>
      <c r="W21" s="98"/>
      <c r="X21" s="98"/>
      <c r="Y21" s="98"/>
      <c r="Z21" s="99"/>
    </row>
    <row r="22" spans="1:26" ht="16.5" thickTop="1" thickBot="1" x14ac:dyDescent="0.3">
      <c r="A22" s="85" t="s">
        <v>46</v>
      </c>
      <c r="B22" s="86"/>
      <c r="C22" s="87"/>
      <c r="D22" s="88">
        <v>0.55000000000000004</v>
      </c>
      <c r="E22" s="89"/>
      <c r="F22" s="89"/>
      <c r="G22" s="89"/>
      <c r="H22" s="89"/>
      <c r="I22" s="89"/>
      <c r="J22" s="89"/>
      <c r="K22" s="89"/>
      <c r="L22" s="90"/>
      <c r="M22" s="88">
        <v>0.57999999999999996</v>
      </c>
      <c r="N22" s="89"/>
      <c r="O22" s="89"/>
      <c r="P22" s="89"/>
      <c r="Q22" s="89"/>
      <c r="R22" s="89"/>
      <c r="S22" s="90"/>
      <c r="T22" s="88">
        <v>0.67</v>
      </c>
      <c r="U22" s="89"/>
      <c r="V22" s="89"/>
      <c r="W22" s="89"/>
      <c r="X22" s="89"/>
      <c r="Y22" s="89"/>
      <c r="Z22" s="90"/>
    </row>
    <row r="23" spans="1:26" ht="20.25" thickTop="1" thickBot="1" x14ac:dyDescent="0.3">
      <c r="A23" s="29" t="s">
        <v>55</v>
      </c>
      <c r="B23" s="30" t="s">
        <v>41</v>
      </c>
      <c r="C23" s="27">
        <v>60</v>
      </c>
      <c r="D23" s="27"/>
      <c r="E23" s="42"/>
      <c r="F23" s="27"/>
      <c r="G23" s="42"/>
      <c r="H23" s="27"/>
      <c r="I23" s="42"/>
      <c r="J23" s="27"/>
      <c r="K23" s="91"/>
      <c r="L23" s="92"/>
      <c r="M23" s="93"/>
      <c r="N23" s="27"/>
      <c r="O23" s="42"/>
      <c r="P23" s="27"/>
      <c r="Q23" s="42"/>
      <c r="R23" s="27"/>
      <c r="S23" s="91"/>
      <c r="T23" s="93"/>
      <c r="U23" s="27"/>
      <c r="V23" s="42"/>
      <c r="W23" s="27"/>
      <c r="X23" s="42"/>
      <c r="Y23" s="27"/>
      <c r="Z23" s="42"/>
    </row>
    <row r="24" spans="1:26" ht="31.5" thickTop="1" thickBot="1" x14ac:dyDescent="0.3">
      <c r="A24" s="32"/>
      <c r="B24" s="33" t="s">
        <v>56</v>
      </c>
      <c r="C24" s="34">
        <v>60</v>
      </c>
      <c r="D24" s="34">
        <v>28</v>
      </c>
      <c r="E24" s="35">
        <v>0.47</v>
      </c>
      <c r="F24" s="34">
        <v>14</v>
      </c>
      <c r="G24" s="35">
        <v>0.23</v>
      </c>
      <c r="H24" s="34">
        <v>40</v>
      </c>
      <c r="I24" s="35">
        <v>0.67</v>
      </c>
      <c r="J24" s="34">
        <v>38</v>
      </c>
      <c r="K24" s="94">
        <v>0.63</v>
      </c>
      <c r="L24" s="95"/>
      <c r="M24" s="96"/>
      <c r="N24" s="34">
        <v>16</v>
      </c>
      <c r="O24" s="35">
        <v>0.27</v>
      </c>
      <c r="P24" s="34">
        <v>16</v>
      </c>
      <c r="Q24" s="35">
        <v>0.27</v>
      </c>
      <c r="R24" s="34">
        <v>28</v>
      </c>
      <c r="S24" s="94">
        <v>0.47</v>
      </c>
      <c r="T24" s="96"/>
      <c r="U24" s="34">
        <v>18</v>
      </c>
      <c r="V24" s="35">
        <v>0.3</v>
      </c>
      <c r="W24" s="34">
        <v>16</v>
      </c>
      <c r="X24" s="35">
        <v>0.27</v>
      </c>
      <c r="Y24" s="34">
        <v>11</v>
      </c>
      <c r="Z24" s="35">
        <v>0.18</v>
      </c>
    </row>
    <row r="25" spans="1:26" ht="15.75" thickBot="1" x14ac:dyDescent="0.3">
      <c r="A25" s="32"/>
      <c r="B25" s="33" t="s">
        <v>42</v>
      </c>
      <c r="C25" s="41"/>
      <c r="D25" s="97" t="s">
        <v>57</v>
      </c>
      <c r="E25" s="98"/>
      <c r="F25" s="98"/>
      <c r="G25" s="98"/>
      <c r="H25" s="98"/>
      <c r="I25" s="98"/>
      <c r="J25" s="98"/>
      <c r="K25" s="99"/>
      <c r="L25" s="97" t="s">
        <v>58</v>
      </c>
      <c r="M25" s="98"/>
      <c r="N25" s="98"/>
      <c r="O25" s="98"/>
      <c r="P25" s="98"/>
      <c r="Q25" s="98"/>
      <c r="R25" s="98"/>
      <c r="S25" s="99"/>
      <c r="T25" s="97" t="s">
        <v>59</v>
      </c>
      <c r="U25" s="98"/>
      <c r="V25" s="98"/>
      <c r="W25" s="98"/>
      <c r="X25" s="98"/>
      <c r="Y25" s="98"/>
      <c r="Z25" s="99"/>
    </row>
    <row r="26" spans="1:26" ht="16.5" thickTop="1" thickBot="1" x14ac:dyDescent="0.3">
      <c r="A26" s="78" t="s">
        <v>46</v>
      </c>
      <c r="B26" s="79"/>
      <c r="C26" s="80"/>
      <c r="D26" s="81" t="s">
        <v>60</v>
      </c>
      <c r="E26" s="82"/>
      <c r="F26" s="82"/>
      <c r="G26" s="82"/>
      <c r="H26" s="82"/>
      <c r="I26" s="82"/>
      <c r="J26" s="82"/>
      <c r="K26" s="83"/>
      <c r="L26" s="81" t="s">
        <v>61</v>
      </c>
      <c r="M26" s="82"/>
      <c r="N26" s="82"/>
      <c r="O26" s="82"/>
      <c r="P26" s="82"/>
      <c r="Q26" s="82"/>
      <c r="R26" s="82"/>
      <c r="S26" s="83"/>
      <c r="T26" s="81" t="s">
        <v>62</v>
      </c>
      <c r="U26" s="82"/>
      <c r="V26" s="82"/>
      <c r="W26" s="82"/>
      <c r="X26" s="82"/>
      <c r="Y26" s="82"/>
      <c r="Z26" s="84"/>
    </row>
    <row r="27" spans="1:26" ht="15.75" thickTop="1" x14ac:dyDescent="0.2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6" x14ac:dyDescent="0.25">
      <c r="A28" s="16"/>
    </row>
  </sheetData>
  <mergeCells count="70">
    <mergeCell ref="D2:Z2"/>
    <mergeCell ref="D3:M3"/>
    <mergeCell ref="N3:T3"/>
    <mergeCell ref="U3:Z3"/>
    <mergeCell ref="D4:E4"/>
    <mergeCell ref="F4:G4"/>
    <mergeCell ref="H4:I4"/>
    <mergeCell ref="J4:M4"/>
    <mergeCell ref="N4:O4"/>
    <mergeCell ref="P4:Q4"/>
    <mergeCell ref="R4:T4"/>
    <mergeCell ref="U4:V4"/>
    <mergeCell ref="W4:X4"/>
    <mergeCell ref="Y4:Z4"/>
    <mergeCell ref="K5:M5"/>
    <mergeCell ref="S5:T5"/>
    <mergeCell ref="K6:M6"/>
    <mergeCell ref="S6:T6"/>
    <mergeCell ref="K7:M7"/>
    <mergeCell ref="S7:T7"/>
    <mergeCell ref="K8:M8"/>
    <mergeCell ref="S8:T8"/>
    <mergeCell ref="K13:M13"/>
    <mergeCell ref="S13:T13"/>
    <mergeCell ref="K9:M9"/>
    <mergeCell ref="S9:T9"/>
    <mergeCell ref="K10:M10"/>
    <mergeCell ref="S10:T10"/>
    <mergeCell ref="D11:M11"/>
    <mergeCell ref="N11:T11"/>
    <mergeCell ref="U11:Z11"/>
    <mergeCell ref="A12:C12"/>
    <mergeCell ref="D12:M12"/>
    <mergeCell ref="N12:T12"/>
    <mergeCell ref="U12:Z12"/>
    <mergeCell ref="K18:M18"/>
    <mergeCell ref="S18:T18"/>
    <mergeCell ref="K14:M14"/>
    <mergeCell ref="S14:T14"/>
    <mergeCell ref="K15:M15"/>
    <mergeCell ref="S15:T15"/>
    <mergeCell ref="D16:M16"/>
    <mergeCell ref="N16:T16"/>
    <mergeCell ref="U16:Z16"/>
    <mergeCell ref="A17:C17"/>
    <mergeCell ref="D17:M17"/>
    <mergeCell ref="N17:T17"/>
    <mergeCell ref="U17:Z17"/>
    <mergeCell ref="K19:M19"/>
    <mergeCell ref="S19:T19"/>
    <mergeCell ref="K20:M20"/>
    <mergeCell ref="S20:T20"/>
    <mergeCell ref="D21:L21"/>
    <mergeCell ref="M21:S21"/>
    <mergeCell ref="T21:Z21"/>
    <mergeCell ref="A26:C26"/>
    <mergeCell ref="D26:K26"/>
    <mergeCell ref="L26:S26"/>
    <mergeCell ref="T26:Z26"/>
    <mergeCell ref="A22:C22"/>
    <mergeCell ref="D22:L22"/>
    <mergeCell ref="M22:S22"/>
    <mergeCell ref="T22:Z22"/>
    <mergeCell ref="K23:M23"/>
    <mergeCell ref="S23:T23"/>
    <mergeCell ref="K24:M24"/>
    <mergeCell ref="S24:T24"/>
    <mergeCell ref="D25:K25"/>
    <mergeCell ref="L25:S25"/>
    <mergeCell ref="T25:Z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12" sqref="C12:D1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9" t="s">
        <v>1</v>
      </c>
      <c r="B3" s="49"/>
      <c r="C3" s="50" t="s">
        <v>16</v>
      </c>
      <c r="D3" s="50"/>
      <c r="E3" s="50"/>
      <c r="F3" s="50"/>
      <c r="G3" s="50"/>
      <c r="H3" s="6"/>
      <c r="I3" s="6"/>
      <c r="J3" s="8"/>
      <c r="K3" s="8"/>
      <c r="L3" s="8"/>
      <c r="M3" s="8"/>
    </row>
    <row r="4" spans="1:13" x14ac:dyDescent="0.25">
      <c r="A4" s="49" t="s">
        <v>2</v>
      </c>
      <c r="B4" s="49"/>
      <c r="C4" s="49"/>
      <c r="D4" s="51" t="s">
        <v>70</v>
      </c>
      <c r="E4" s="51"/>
      <c r="F4" s="51"/>
      <c r="G4" s="51"/>
      <c r="H4" s="8"/>
      <c r="I4" s="8"/>
      <c r="J4" s="8"/>
      <c r="K4" s="8"/>
      <c r="L4" s="8"/>
      <c r="M4" s="8"/>
    </row>
    <row r="5" spans="1:13" x14ac:dyDescent="0.25">
      <c r="A5" s="49" t="s">
        <v>3</v>
      </c>
      <c r="B5" s="49"/>
      <c r="C5" s="49"/>
      <c r="D5" s="52" t="s">
        <v>68</v>
      </c>
      <c r="E5" s="51"/>
      <c r="F5" s="51"/>
      <c r="G5" s="51"/>
      <c r="H5" s="8"/>
      <c r="I5" s="8"/>
      <c r="J5" s="8"/>
      <c r="K5" s="8"/>
      <c r="L5" s="8"/>
      <c r="M5" s="8"/>
    </row>
    <row r="6" spans="1:13" x14ac:dyDescent="0.25">
      <c r="A6" s="49" t="s">
        <v>4</v>
      </c>
      <c r="B6" s="49"/>
      <c r="C6" s="49"/>
      <c r="D6" s="49"/>
      <c r="E6" s="49"/>
      <c r="F6" s="51" t="s">
        <v>17</v>
      </c>
      <c r="G6" s="51"/>
      <c r="H6" s="8"/>
      <c r="I6" s="8"/>
      <c r="J6" s="6"/>
      <c r="K6" s="6"/>
      <c r="L6" s="6"/>
      <c r="M6" s="6"/>
    </row>
    <row r="7" spans="1:13" ht="21" customHeight="1" x14ac:dyDescent="0.25">
      <c r="A7" s="53" t="s">
        <v>13</v>
      </c>
      <c r="B7" s="54"/>
      <c r="C7" s="54"/>
      <c r="D7" s="54"/>
      <c r="E7" s="54"/>
      <c r="F7" s="54"/>
      <c r="G7" s="54"/>
      <c r="I7" s="2"/>
    </row>
    <row r="8" spans="1:13" s="14" customFormat="1" ht="129.94999999999999" customHeight="1" x14ac:dyDescent="0.25">
      <c r="A8" s="46" t="s">
        <v>72</v>
      </c>
      <c r="B8" s="46"/>
      <c r="C8" s="46"/>
      <c r="D8" s="46"/>
      <c r="E8" s="46"/>
      <c r="F8" s="46"/>
      <c r="G8" s="46"/>
    </row>
    <row r="9" spans="1:13" ht="18.75" x14ac:dyDescent="0.3">
      <c r="A9" s="58" t="s">
        <v>15</v>
      </c>
      <c r="B9" s="58"/>
      <c r="C9" s="58"/>
      <c r="D9" s="58"/>
      <c r="E9" s="58"/>
      <c r="F9" s="58"/>
      <c r="G9" s="58"/>
    </row>
    <row r="10" spans="1:13" ht="15" customHeight="1" x14ac:dyDescent="0.25">
      <c r="A10" s="59" t="s">
        <v>5</v>
      </c>
      <c r="B10" s="60"/>
      <c r="C10" s="59" t="s">
        <v>6</v>
      </c>
      <c r="D10" s="60"/>
      <c r="E10" s="59" t="s">
        <v>7</v>
      </c>
      <c r="F10" s="60"/>
      <c r="G10" s="63" t="s">
        <v>8</v>
      </c>
    </row>
    <row r="11" spans="1:13" ht="30.75" customHeight="1" x14ac:dyDescent="0.25">
      <c r="A11" s="61"/>
      <c r="B11" s="62"/>
      <c r="C11" s="61"/>
      <c r="D11" s="62"/>
      <c r="E11" s="61"/>
      <c r="F11" s="62"/>
      <c r="G11" s="64"/>
    </row>
    <row r="12" spans="1:13" x14ac:dyDescent="0.25">
      <c r="A12" s="65">
        <v>0</v>
      </c>
      <c r="B12" s="66"/>
      <c r="C12" s="65">
        <v>125</v>
      </c>
      <c r="D12" s="66"/>
      <c r="E12" s="65">
        <v>72</v>
      </c>
      <c r="F12" s="66"/>
      <c r="G12" s="4">
        <f>SUM(A12:F12)</f>
        <v>197</v>
      </c>
    </row>
    <row r="13" spans="1:13" x14ac:dyDescent="0.25">
      <c r="A13" s="67">
        <f>A12/G12</f>
        <v>0</v>
      </c>
      <c r="B13" s="68"/>
      <c r="C13" s="67">
        <f>C12/G12</f>
        <v>0.63451776649746194</v>
      </c>
      <c r="D13" s="68"/>
      <c r="E13" s="67">
        <f>E12/G12</f>
        <v>0.36548223350253806</v>
      </c>
      <c r="F13" s="68"/>
      <c r="G13" s="5">
        <f>SUM(A13:F13)</f>
        <v>1</v>
      </c>
      <c r="H13" s="11"/>
    </row>
    <row r="14" spans="1:13" x14ac:dyDescent="0.25">
      <c r="A14" s="69"/>
      <c r="B14" s="70"/>
      <c r="C14" s="70"/>
      <c r="D14" s="70"/>
      <c r="E14" s="70"/>
      <c r="F14" s="70"/>
      <c r="G14" s="71"/>
    </row>
    <row r="15" spans="1:13" x14ac:dyDescent="0.25">
      <c r="A15" s="55" t="s">
        <v>9</v>
      </c>
      <c r="B15" s="56"/>
      <c r="C15" s="56"/>
      <c r="D15" s="56"/>
      <c r="E15" s="56"/>
      <c r="F15" s="57"/>
      <c r="G15" s="12">
        <f>A12+C12</f>
        <v>125</v>
      </c>
    </row>
    <row r="16" spans="1:13" x14ac:dyDescent="0.25">
      <c r="A16" s="55" t="s">
        <v>10</v>
      </c>
      <c r="B16" s="56"/>
      <c r="C16" s="56"/>
      <c r="D16" s="56"/>
      <c r="E16" s="56"/>
      <c r="F16" s="57"/>
      <c r="G16" s="5">
        <f>G15/G12</f>
        <v>0.63451776649746194</v>
      </c>
    </row>
    <row r="17" spans="1:17" x14ac:dyDescent="0.25">
      <c r="A17" s="74"/>
      <c r="B17" s="74"/>
      <c r="C17" s="74"/>
      <c r="D17" s="74"/>
      <c r="E17" s="74"/>
      <c r="F17" s="74"/>
      <c r="G17" s="74"/>
      <c r="M17" s="13"/>
    </row>
    <row r="18" spans="1:17" ht="15" customHeight="1" x14ac:dyDescent="0.25">
      <c r="A18" s="75" t="s">
        <v>14</v>
      </c>
      <c r="B18" s="75"/>
      <c r="C18" s="75"/>
      <c r="D18" s="75"/>
      <c r="E18" s="75"/>
      <c r="F18" s="75"/>
      <c r="G18" s="75"/>
      <c r="K18" s="73"/>
      <c r="L18" s="73"/>
      <c r="M18" s="73"/>
      <c r="N18" s="73"/>
      <c r="O18" s="73"/>
      <c r="P18" s="73"/>
      <c r="Q18" s="73"/>
    </row>
    <row r="19" spans="1:17" ht="15" customHeight="1" x14ac:dyDescent="0.25">
      <c r="A19" s="75"/>
      <c r="B19" s="75"/>
      <c r="C19" s="75"/>
      <c r="D19" s="75"/>
      <c r="E19" s="75"/>
      <c r="F19" s="75"/>
      <c r="G19" s="75"/>
      <c r="K19" s="73"/>
      <c r="L19" s="73"/>
      <c r="M19" s="73"/>
      <c r="N19" s="73"/>
      <c r="O19" s="73"/>
      <c r="P19" s="73"/>
      <c r="Q19" s="73"/>
    </row>
    <row r="20" spans="1:17" ht="129.94999999999999" customHeight="1" x14ac:dyDescent="0.25">
      <c r="A20" s="72" t="s">
        <v>11</v>
      </c>
      <c r="B20" s="72"/>
      <c r="C20" s="76" t="s">
        <v>69</v>
      </c>
      <c r="D20" s="76"/>
      <c r="E20" s="76"/>
      <c r="F20" s="76"/>
      <c r="G20" s="76"/>
      <c r="K20" s="73"/>
      <c r="L20" s="73"/>
      <c r="M20" s="73"/>
      <c r="N20" s="73"/>
      <c r="O20" s="73"/>
      <c r="P20" s="73"/>
      <c r="Q20" s="73"/>
    </row>
    <row r="21" spans="1:17" x14ac:dyDescent="0.25">
      <c r="A21" s="77"/>
      <c r="B21" s="77"/>
      <c r="C21" s="77"/>
      <c r="D21" s="77"/>
      <c r="E21" s="77"/>
      <c r="F21" s="77"/>
      <c r="G21" s="77"/>
    </row>
    <row r="22" spans="1:17" ht="159.94999999999999" customHeight="1" x14ac:dyDescent="0.25">
      <c r="A22" s="72" t="s">
        <v>12</v>
      </c>
      <c r="B22" s="72"/>
      <c r="C22" s="73" t="s">
        <v>67</v>
      </c>
      <c r="D22" s="73"/>
      <c r="E22" s="73"/>
      <c r="F22" s="73"/>
      <c r="G22" s="73"/>
    </row>
    <row r="23" spans="1:17" x14ac:dyDescent="0.25">
      <c r="A23" s="45"/>
      <c r="B23" s="45"/>
      <c r="C23" s="45"/>
      <c r="D23" s="45"/>
      <c r="E23" s="45"/>
      <c r="F23" s="45"/>
      <c r="G23" s="45"/>
    </row>
    <row r="24" spans="1:17" x14ac:dyDescent="0.25">
      <c r="A24" s="45"/>
      <c r="B24" s="45"/>
      <c r="C24" s="45"/>
      <c r="D24" s="45"/>
      <c r="E24" s="45"/>
      <c r="F24" s="45"/>
      <c r="G24" s="4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0" sqref="C20:G20"/>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9" t="s">
        <v>1</v>
      </c>
      <c r="B3" s="49"/>
      <c r="C3" s="50" t="s">
        <v>16</v>
      </c>
      <c r="D3" s="50"/>
      <c r="E3" s="50"/>
      <c r="F3" s="50"/>
      <c r="G3" s="50"/>
      <c r="H3" s="6"/>
      <c r="I3" s="6"/>
      <c r="J3" s="8"/>
      <c r="K3" s="8"/>
      <c r="L3" s="8"/>
      <c r="M3" s="8"/>
    </row>
    <row r="4" spans="1:13" x14ac:dyDescent="0.25">
      <c r="A4" s="49" t="s">
        <v>2</v>
      </c>
      <c r="B4" s="49"/>
      <c r="C4" s="49"/>
      <c r="D4" s="51" t="s">
        <v>70</v>
      </c>
      <c r="E4" s="51"/>
      <c r="F4" s="51"/>
      <c r="G4" s="51"/>
      <c r="H4" s="8"/>
      <c r="I4" s="8"/>
      <c r="J4" s="8"/>
      <c r="K4" s="8"/>
      <c r="L4" s="8"/>
      <c r="M4" s="8"/>
    </row>
    <row r="5" spans="1:13" x14ac:dyDescent="0.25">
      <c r="A5" s="49" t="s">
        <v>3</v>
      </c>
      <c r="B5" s="49"/>
      <c r="C5" s="49"/>
      <c r="D5" s="52" t="s">
        <v>68</v>
      </c>
      <c r="E5" s="51"/>
      <c r="F5" s="51"/>
      <c r="G5" s="51"/>
      <c r="H5" s="8"/>
      <c r="I5" s="8"/>
      <c r="J5" s="8"/>
      <c r="K5" s="8"/>
      <c r="L5" s="8"/>
      <c r="M5" s="8"/>
    </row>
    <row r="6" spans="1:13" x14ac:dyDescent="0.25">
      <c r="A6" s="49" t="s">
        <v>4</v>
      </c>
      <c r="B6" s="49"/>
      <c r="C6" s="49"/>
      <c r="D6" s="49"/>
      <c r="E6" s="49"/>
      <c r="F6" s="51" t="s">
        <v>17</v>
      </c>
      <c r="G6" s="51"/>
      <c r="H6" s="8"/>
      <c r="I6" s="8"/>
      <c r="J6" s="6"/>
      <c r="K6" s="6"/>
      <c r="L6" s="6"/>
      <c r="M6" s="6"/>
    </row>
    <row r="7" spans="1:13" ht="21" customHeight="1" x14ac:dyDescent="0.25">
      <c r="A7" s="53" t="s">
        <v>13</v>
      </c>
      <c r="B7" s="54"/>
      <c r="C7" s="54"/>
      <c r="D7" s="54"/>
      <c r="E7" s="54"/>
      <c r="F7" s="54"/>
      <c r="G7" s="54"/>
      <c r="I7" s="2"/>
    </row>
    <row r="8" spans="1:13" s="14" customFormat="1" ht="129.94999999999999" customHeight="1" x14ac:dyDescent="0.25">
      <c r="A8" s="46" t="s">
        <v>74</v>
      </c>
      <c r="B8" s="46"/>
      <c r="C8" s="46"/>
      <c r="D8" s="46"/>
      <c r="E8" s="46"/>
      <c r="F8" s="46"/>
      <c r="G8" s="46"/>
    </row>
    <row r="9" spans="1:13" ht="18.75" x14ac:dyDescent="0.3">
      <c r="A9" s="58" t="s">
        <v>15</v>
      </c>
      <c r="B9" s="58"/>
      <c r="C9" s="58"/>
      <c r="D9" s="58"/>
      <c r="E9" s="58"/>
      <c r="F9" s="58"/>
      <c r="G9" s="58"/>
    </row>
    <row r="10" spans="1:13" ht="15" customHeight="1" x14ac:dyDescent="0.25">
      <c r="A10" s="59" t="s">
        <v>5</v>
      </c>
      <c r="B10" s="60"/>
      <c r="C10" s="59" t="s">
        <v>6</v>
      </c>
      <c r="D10" s="60"/>
      <c r="E10" s="59" t="s">
        <v>7</v>
      </c>
      <c r="F10" s="60"/>
      <c r="G10" s="63" t="s">
        <v>8</v>
      </c>
    </row>
    <row r="11" spans="1:13" ht="30.75" customHeight="1" x14ac:dyDescent="0.25">
      <c r="A11" s="61"/>
      <c r="B11" s="62"/>
      <c r="C11" s="61"/>
      <c r="D11" s="62"/>
      <c r="E11" s="61"/>
      <c r="F11" s="62"/>
      <c r="G11" s="64"/>
    </row>
    <row r="12" spans="1:13" x14ac:dyDescent="0.25">
      <c r="A12" s="65">
        <v>0</v>
      </c>
      <c r="B12" s="66"/>
      <c r="C12" s="65">
        <v>177</v>
      </c>
      <c r="D12" s="66"/>
      <c r="E12" s="65">
        <v>20</v>
      </c>
      <c r="F12" s="66"/>
      <c r="G12" s="4">
        <f>SUM(A12:F12)</f>
        <v>197</v>
      </c>
    </row>
    <row r="13" spans="1:13" x14ac:dyDescent="0.25">
      <c r="A13" s="67">
        <f>A12/G12</f>
        <v>0</v>
      </c>
      <c r="B13" s="68"/>
      <c r="C13" s="67">
        <f>C12/G12</f>
        <v>0.89847715736040612</v>
      </c>
      <c r="D13" s="68"/>
      <c r="E13" s="67">
        <f>E12/G12</f>
        <v>0.10152284263959391</v>
      </c>
      <c r="F13" s="68"/>
      <c r="G13" s="5">
        <f>SUM(A13:F13)</f>
        <v>1</v>
      </c>
      <c r="H13" s="11"/>
    </row>
    <row r="14" spans="1:13" x14ac:dyDescent="0.25">
      <c r="A14" s="69"/>
      <c r="B14" s="70"/>
      <c r="C14" s="70"/>
      <c r="D14" s="70"/>
      <c r="E14" s="70"/>
      <c r="F14" s="70"/>
      <c r="G14" s="71"/>
    </row>
    <row r="15" spans="1:13" x14ac:dyDescent="0.25">
      <c r="A15" s="55" t="s">
        <v>9</v>
      </c>
      <c r="B15" s="56"/>
      <c r="C15" s="56"/>
      <c r="D15" s="56"/>
      <c r="E15" s="56"/>
      <c r="F15" s="57"/>
      <c r="G15" s="12">
        <f>A12+C12</f>
        <v>177</v>
      </c>
    </row>
    <row r="16" spans="1:13" x14ac:dyDescent="0.25">
      <c r="A16" s="55" t="s">
        <v>10</v>
      </c>
      <c r="B16" s="56"/>
      <c r="C16" s="56"/>
      <c r="D16" s="56"/>
      <c r="E16" s="56"/>
      <c r="F16" s="57"/>
      <c r="G16" s="5">
        <f>G15/G12</f>
        <v>0.89847715736040612</v>
      </c>
    </row>
    <row r="17" spans="1:17" x14ac:dyDescent="0.25">
      <c r="A17" s="74"/>
      <c r="B17" s="74"/>
      <c r="C17" s="74"/>
      <c r="D17" s="74"/>
      <c r="E17" s="74"/>
      <c r="F17" s="74"/>
      <c r="G17" s="74"/>
      <c r="M17" s="13"/>
    </row>
    <row r="18" spans="1:17" ht="15" customHeight="1" x14ac:dyDescent="0.25">
      <c r="A18" s="75" t="s">
        <v>14</v>
      </c>
      <c r="B18" s="75"/>
      <c r="C18" s="75"/>
      <c r="D18" s="75"/>
      <c r="E18" s="75"/>
      <c r="F18" s="75"/>
      <c r="G18" s="75"/>
      <c r="K18" s="73"/>
      <c r="L18" s="73"/>
      <c r="M18" s="73"/>
      <c r="N18" s="73"/>
      <c r="O18" s="73"/>
      <c r="P18" s="73"/>
      <c r="Q18" s="73"/>
    </row>
    <row r="19" spans="1:17" ht="15" customHeight="1" x14ac:dyDescent="0.25">
      <c r="A19" s="75"/>
      <c r="B19" s="75"/>
      <c r="C19" s="75"/>
      <c r="D19" s="75"/>
      <c r="E19" s="75"/>
      <c r="F19" s="75"/>
      <c r="G19" s="75"/>
      <c r="K19" s="73"/>
      <c r="L19" s="73"/>
      <c r="M19" s="73"/>
      <c r="N19" s="73"/>
      <c r="O19" s="73"/>
      <c r="P19" s="73"/>
      <c r="Q19" s="73"/>
    </row>
    <row r="20" spans="1:17" ht="129.94999999999999" customHeight="1" x14ac:dyDescent="0.25">
      <c r="A20" s="72" t="s">
        <v>11</v>
      </c>
      <c r="B20" s="72"/>
      <c r="C20" s="76" t="s">
        <v>73</v>
      </c>
      <c r="D20" s="76"/>
      <c r="E20" s="76"/>
      <c r="F20" s="76"/>
      <c r="G20" s="76"/>
      <c r="K20" s="73"/>
      <c r="L20" s="73"/>
      <c r="M20" s="73"/>
      <c r="N20" s="73"/>
      <c r="O20" s="73"/>
      <c r="P20" s="73"/>
      <c r="Q20" s="73"/>
    </row>
    <row r="21" spans="1:17" x14ac:dyDescent="0.25">
      <c r="A21" s="77"/>
      <c r="B21" s="77"/>
      <c r="C21" s="77"/>
      <c r="D21" s="77"/>
      <c r="E21" s="77"/>
      <c r="F21" s="77"/>
      <c r="G21" s="77"/>
    </row>
    <row r="22" spans="1:17" ht="159.94999999999999" customHeight="1" x14ac:dyDescent="0.25">
      <c r="A22" s="72" t="s">
        <v>12</v>
      </c>
      <c r="B22" s="72"/>
      <c r="C22" s="73" t="s">
        <v>67</v>
      </c>
      <c r="D22" s="73"/>
      <c r="E22" s="73"/>
      <c r="F22" s="73"/>
      <c r="G22" s="73"/>
    </row>
    <row r="23" spans="1:17" x14ac:dyDescent="0.25">
      <c r="A23" s="45"/>
      <c r="B23" s="45"/>
      <c r="C23" s="45"/>
      <c r="D23" s="45"/>
      <c r="E23" s="45"/>
      <c r="F23" s="45"/>
      <c r="G23" s="45"/>
    </row>
    <row r="24" spans="1:17" x14ac:dyDescent="0.25">
      <c r="A24" s="45"/>
      <c r="B24" s="45"/>
      <c r="C24" s="45"/>
      <c r="D24" s="45"/>
      <c r="E24" s="45"/>
      <c r="F24" s="45"/>
      <c r="G24" s="4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E12:F12"/>
    <mergeCell ref="A13:B13"/>
    <mergeCell ref="C13:D13"/>
    <mergeCell ref="E13:F13"/>
    <mergeCell ref="A14:G14"/>
    <mergeCell ref="A15:F15"/>
    <mergeCell ref="F6:G6"/>
    <mergeCell ref="A7:G7"/>
    <mergeCell ref="A16:F16"/>
    <mergeCell ref="A9:G9"/>
    <mergeCell ref="A10:B11"/>
    <mergeCell ref="C10:D11"/>
    <mergeCell ref="E10:F11"/>
    <mergeCell ref="G10:G11"/>
    <mergeCell ref="A12:B12"/>
    <mergeCell ref="C12:D12"/>
    <mergeCell ref="A8:G8"/>
    <mergeCell ref="A1:G1"/>
    <mergeCell ref="A2:G2"/>
    <mergeCell ref="A3:B3"/>
    <mergeCell ref="C3:G3"/>
    <mergeCell ref="A4:C4"/>
    <mergeCell ref="D4:G4"/>
    <mergeCell ref="A5:C5"/>
    <mergeCell ref="D5:G5"/>
    <mergeCell ref="A6: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workbookViewId="0">
      <selection activeCell="D19" sqref="D19"/>
    </sheetView>
  </sheetViews>
  <sheetFormatPr defaultColWidth="11.42578125" defaultRowHeight="15" x14ac:dyDescent="0.25"/>
  <cols>
    <col min="1" max="16384" width="11.42578125" style="3"/>
  </cols>
  <sheetData>
    <row r="1" spans="1:26" ht="16.5" thickBot="1" x14ac:dyDescent="0.3">
      <c r="A1" s="17" t="s">
        <v>18</v>
      </c>
      <c r="C1" s="17" t="s">
        <v>19</v>
      </c>
    </row>
    <row r="2" spans="1:26" ht="16.5" thickTop="1" thickBot="1" x14ac:dyDescent="0.3">
      <c r="A2" s="18"/>
      <c r="B2" s="22"/>
      <c r="C2" s="22"/>
      <c r="D2" s="123" t="s">
        <v>23</v>
      </c>
      <c r="E2" s="124"/>
      <c r="F2" s="124"/>
      <c r="G2" s="124"/>
      <c r="H2" s="124"/>
      <c r="I2" s="124"/>
      <c r="J2" s="124"/>
      <c r="K2" s="124"/>
      <c r="L2" s="124"/>
      <c r="M2" s="124"/>
      <c r="N2" s="124"/>
      <c r="O2" s="124"/>
      <c r="P2" s="124"/>
      <c r="Q2" s="124"/>
      <c r="R2" s="124"/>
      <c r="S2" s="124"/>
      <c r="T2" s="124"/>
      <c r="U2" s="124"/>
      <c r="V2" s="124"/>
      <c r="W2" s="124"/>
      <c r="X2" s="124"/>
      <c r="Y2" s="124"/>
      <c r="Z2" s="125"/>
    </row>
    <row r="3" spans="1:26" ht="23.25" thickBot="1" x14ac:dyDescent="0.3">
      <c r="A3" s="19" t="s">
        <v>20</v>
      </c>
      <c r="B3" s="23" t="s">
        <v>21</v>
      </c>
      <c r="C3" s="26" t="s">
        <v>22</v>
      </c>
      <c r="D3" s="126" t="s">
        <v>24</v>
      </c>
      <c r="E3" s="127"/>
      <c r="F3" s="127"/>
      <c r="G3" s="127"/>
      <c r="H3" s="127"/>
      <c r="I3" s="127"/>
      <c r="J3" s="127"/>
      <c r="K3" s="127"/>
      <c r="L3" s="127"/>
      <c r="M3" s="128"/>
      <c r="N3" s="126" t="s">
        <v>25</v>
      </c>
      <c r="O3" s="127"/>
      <c r="P3" s="127"/>
      <c r="Q3" s="127"/>
      <c r="R3" s="127"/>
      <c r="S3" s="127"/>
      <c r="T3" s="128"/>
      <c r="U3" s="126" t="s">
        <v>26</v>
      </c>
      <c r="V3" s="127"/>
      <c r="W3" s="127"/>
      <c r="X3" s="127"/>
      <c r="Y3" s="127"/>
      <c r="Z3" s="128"/>
    </row>
    <row r="4" spans="1:26" ht="15.75" thickBot="1" x14ac:dyDescent="0.3">
      <c r="A4" s="20"/>
      <c r="B4" s="24"/>
      <c r="C4" s="24"/>
      <c r="D4" s="126" t="s">
        <v>27</v>
      </c>
      <c r="E4" s="128"/>
      <c r="F4" s="126" t="s">
        <v>28</v>
      </c>
      <c r="G4" s="128"/>
      <c r="H4" s="126" t="s">
        <v>29</v>
      </c>
      <c r="I4" s="128"/>
      <c r="J4" s="126" t="s">
        <v>30</v>
      </c>
      <c r="K4" s="127"/>
      <c r="L4" s="127"/>
      <c r="M4" s="128"/>
      <c r="N4" s="126" t="s">
        <v>31</v>
      </c>
      <c r="O4" s="128"/>
      <c r="P4" s="126" t="s">
        <v>32</v>
      </c>
      <c r="Q4" s="128"/>
      <c r="R4" s="126" t="s">
        <v>33</v>
      </c>
      <c r="S4" s="127"/>
      <c r="T4" s="128"/>
      <c r="U4" s="126" t="s">
        <v>34</v>
      </c>
      <c r="V4" s="128"/>
      <c r="W4" s="126" t="s">
        <v>35</v>
      </c>
      <c r="X4" s="128"/>
      <c r="Y4" s="126" t="s">
        <v>36</v>
      </c>
      <c r="Z4" s="128"/>
    </row>
    <row r="5" spans="1:26" ht="15.75" thickBot="1" x14ac:dyDescent="0.3">
      <c r="A5" s="21"/>
      <c r="B5" s="25"/>
      <c r="C5" s="25"/>
      <c r="D5" s="27" t="s">
        <v>37</v>
      </c>
      <c r="E5" s="28" t="s">
        <v>38</v>
      </c>
      <c r="F5" s="27" t="s">
        <v>37</v>
      </c>
      <c r="G5" s="28" t="s">
        <v>38</v>
      </c>
      <c r="H5" s="27" t="s">
        <v>39</v>
      </c>
      <c r="I5" s="28" t="s">
        <v>38</v>
      </c>
      <c r="J5" s="27" t="s">
        <v>37</v>
      </c>
      <c r="K5" s="120" t="s">
        <v>38</v>
      </c>
      <c r="L5" s="121"/>
      <c r="M5" s="122"/>
      <c r="N5" s="27" t="s">
        <v>37</v>
      </c>
      <c r="O5" s="28" t="s">
        <v>38</v>
      </c>
      <c r="P5" s="27" t="s">
        <v>37</v>
      </c>
      <c r="Q5" s="28" t="s">
        <v>38</v>
      </c>
      <c r="R5" s="27" t="s">
        <v>37</v>
      </c>
      <c r="S5" s="120" t="s">
        <v>38</v>
      </c>
      <c r="T5" s="122"/>
      <c r="U5" s="27" t="s">
        <v>37</v>
      </c>
      <c r="V5" s="28" t="s">
        <v>38</v>
      </c>
      <c r="W5" s="27" t="s">
        <v>37</v>
      </c>
      <c r="X5" s="28" t="s">
        <v>38</v>
      </c>
      <c r="Y5" s="27" t="s">
        <v>37</v>
      </c>
      <c r="Z5" s="28" t="s">
        <v>38</v>
      </c>
    </row>
    <row r="6" spans="1:26" ht="20.25" thickTop="1" thickBot="1" x14ac:dyDescent="0.3">
      <c r="A6" s="29" t="s">
        <v>40</v>
      </c>
      <c r="B6" s="30" t="s">
        <v>41</v>
      </c>
      <c r="C6" s="27">
        <v>197</v>
      </c>
      <c r="D6" s="27">
        <v>125</v>
      </c>
      <c r="E6" s="31">
        <v>0.63</v>
      </c>
      <c r="F6" s="27">
        <v>78</v>
      </c>
      <c r="G6" s="31">
        <v>0.4</v>
      </c>
      <c r="H6" s="27">
        <v>172</v>
      </c>
      <c r="I6" s="31">
        <v>0.87</v>
      </c>
      <c r="J6" s="27">
        <v>177</v>
      </c>
      <c r="K6" s="109">
        <v>0.9</v>
      </c>
      <c r="L6" s="110"/>
      <c r="M6" s="111"/>
      <c r="N6" s="27">
        <v>84</v>
      </c>
      <c r="O6" s="31">
        <v>0.43</v>
      </c>
      <c r="P6" s="27">
        <v>63</v>
      </c>
      <c r="Q6" s="31">
        <v>0.32</v>
      </c>
      <c r="R6" s="27">
        <v>56</v>
      </c>
      <c r="S6" s="109">
        <v>0.28000000000000003</v>
      </c>
      <c r="T6" s="111"/>
      <c r="U6" s="27">
        <v>73</v>
      </c>
      <c r="V6" s="31">
        <v>0.37</v>
      </c>
      <c r="W6" s="27">
        <v>39</v>
      </c>
      <c r="X6" s="31">
        <v>0.2</v>
      </c>
      <c r="Y6" s="27">
        <v>22</v>
      </c>
      <c r="Z6" s="31">
        <v>0.11</v>
      </c>
    </row>
    <row r="7" spans="1:26" ht="16.5" thickTop="1" thickBot="1" x14ac:dyDescent="0.3">
      <c r="A7" s="32"/>
      <c r="B7" s="44" t="s">
        <v>63</v>
      </c>
      <c r="C7" s="34">
        <v>89</v>
      </c>
      <c r="D7" s="34">
        <v>56</v>
      </c>
      <c r="E7" s="35">
        <v>0.63</v>
      </c>
      <c r="F7" s="34">
        <v>29</v>
      </c>
      <c r="G7" s="35">
        <v>0.33</v>
      </c>
      <c r="H7" s="34">
        <v>79</v>
      </c>
      <c r="I7" s="36">
        <v>0.89</v>
      </c>
      <c r="J7" s="34">
        <v>76</v>
      </c>
      <c r="K7" s="100">
        <v>0.85</v>
      </c>
      <c r="L7" s="101"/>
      <c r="M7" s="102"/>
      <c r="N7" s="37">
        <v>37</v>
      </c>
      <c r="O7" s="36">
        <v>0.42</v>
      </c>
      <c r="P7" s="37">
        <v>29</v>
      </c>
      <c r="Q7" s="36">
        <v>0.33</v>
      </c>
      <c r="R7" s="37">
        <v>19</v>
      </c>
      <c r="S7" s="100">
        <v>0.21</v>
      </c>
      <c r="T7" s="102"/>
      <c r="U7" s="37">
        <v>18</v>
      </c>
      <c r="V7" s="36">
        <v>0.2</v>
      </c>
      <c r="W7" s="37">
        <v>17</v>
      </c>
      <c r="X7" s="36">
        <v>0.19</v>
      </c>
      <c r="Y7" s="37">
        <v>10</v>
      </c>
      <c r="Z7" s="36">
        <v>0.11</v>
      </c>
    </row>
    <row r="8" spans="1:26" ht="15.75" thickBot="1" x14ac:dyDescent="0.3">
      <c r="A8" s="32"/>
      <c r="B8" s="44" t="s">
        <v>64</v>
      </c>
      <c r="C8" s="34">
        <v>37</v>
      </c>
      <c r="D8" s="34">
        <v>20</v>
      </c>
      <c r="E8" s="35">
        <v>0.54</v>
      </c>
      <c r="F8" s="34">
        <v>23</v>
      </c>
      <c r="G8" s="35">
        <v>0.62</v>
      </c>
      <c r="H8" s="34">
        <v>30</v>
      </c>
      <c r="I8" s="35">
        <v>0.81</v>
      </c>
      <c r="J8" s="34">
        <v>32</v>
      </c>
      <c r="K8" s="103">
        <v>0.86</v>
      </c>
      <c r="L8" s="104"/>
      <c r="M8" s="105"/>
      <c r="N8" s="34">
        <v>13</v>
      </c>
      <c r="O8" s="35">
        <v>0.35</v>
      </c>
      <c r="P8" s="34">
        <v>11</v>
      </c>
      <c r="Q8" s="35">
        <v>0.3</v>
      </c>
      <c r="R8" s="34">
        <v>12</v>
      </c>
      <c r="S8" s="103">
        <v>0.32</v>
      </c>
      <c r="T8" s="105"/>
      <c r="U8" s="34">
        <v>8</v>
      </c>
      <c r="V8" s="35">
        <v>0.32</v>
      </c>
      <c r="W8" s="34">
        <v>6</v>
      </c>
      <c r="X8" s="35">
        <v>0.28000000000000003</v>
      </c>
      <c r="Y8" s="34">
        <v>3</v>
      </c>
      <c r="Z8" s="35">
        <v>0.08</v>
      </c>
    </row>
    <row r="9" spans="1:26" ht="15.75" thickBot="1" x14ac:dyDescent="0.3">
      <c r="A9" s="32"/>
      <c r="B9" s="44" t="s">
        <v>65</v>
      </c>
      <c r="C9" s="34">
        <v>53</v>
      </c>
      <c r="D9" s="34">
        <v>36</v>
      </c>
      <c r="E9" s="35">
        <v>0.68</v>
      </c>
      <c r="F9" s="34">
        <v>16</v>
      </c>
      <c r="G9" s="35">
        <v>0.3</v>
      </c>
      <c r="H9" s="34">
        <v>47</v>
      </c>
      <c r="I9" s="35">
        <v>0.89</v>
      </c>
      <c r="J9" s="34">
        <v>51</v>
      </c>
      <c r="K9" s="103">
        <v>0.96</v>
      </c>
      <c r="L9" s="104"/>
      <c r="M9" s="105"/>
      <c r="N9" s="34">
        <v>25</v>
      </c>
      <c r="O9" s="35">
        <v>0.47</v>
      </c>
      <c r="P9" s="34">
        <v>16</v>
      </c>
      <c r="Q9" s="35">
        <v>0.3</v>
      </c>
      <c r="R9" s="34">
        <v>22</v>
      </c>
      <c r="S9" s="103">
        <v>0.42</v>
      </c>
      <c r="T9" s="105"/>
      <c r="U9" s="34">
        <v>16</v>
      </c>
      <c r="V9" s="35">
        <v>0.3</v>
      </c>
      <c r="W9" s="34">
        <v>12</v>
      </c>
      <c r="X9" s="35">
        <v>0.23</v>
      </c>
      <c r="Y9" s="34">
        <v>7</v>
      </c>
      <c r="Z9" s="35">
        <v>0.13</v>
      </c>
    </row>
    <row r="10" spans="1:26" ht="15.75" thickBot="1" x14ac:dyDescent="0.3">
      <c r="A10" s="32"/>
      <c r="B10" s="44" t="s">
        <v>66</v>
      </c>
      <c r="C10" s="34">
        <v>18</v>
      </c>
      <c r="D10" s="38">
        <v>13</v>
      </c>
      <c r="E10" s="39">
        <v>0.72</v>
      </c>
      <c r="F10" s="38">
        <v>10</v>
      </c>
      <c r="G10" s="39">
        <v>0.56000000000000005</v>
      </c>
      <c r="H10" s="38">
        <v>16</v>
      </c>
      <c r="I10" s="39">
        <v>0.89</v>
      </c>
      <c r="J10" s="38">
        <v>18</v>
      </c>
      <c r="K10" s="112">
        <v>1</v>
      </c>
      <c r="L10" s="113"/>
      <c r="M10" s="114"/>
      <c r="N10" s="38">
        <v>9</v>
      </c>
      <c r="O10" s="39">
        <v>0.5</v>
      </c>
      <c r="P10" s="38">
        <v>7</v>
      </c>
      <c r="Q10" s="39">
        <v>0.39</v>
      </c>
      <c r="R10" s="38">
        <v>3</v>
      </c>
      <c r="S10" s="112">
        <v>0.17</v>
      </c>
      <c r="T10" s="114"/>
      <c r="U10" s="38">
        <v>5</v>
      </c>
      <c r="V10" s="39">
        <v>0.28000000000000003</v>
      </c>
      <c r="W10" s="38">
        <v>4</v>
      </c>
      <c r="X10" s="40">
        <v>22</v>
      </c>
      <c r="Y10" s="38">
        <v>2</v>
      </c>
      <c r="Z10" s="39">
        <v>0.06</v>
      </c>
    </row>
    <row r="11" spans="1:26" ht="16.5" thickTop="1" thickBot="1" x14ac:dyDescent="0.3">
      <c r="A11" s="32"/>
      <c r="B11" s="33" t="s">
        <v>42</v>
      </c>
      <c r="C11" s="41">
        <v>197</v>
      </c>
      <c r="D11" s="106" t="s">
        <v>43</v>
      </c>
      <c r="E11" s="107"/>
      <c r="F11" s="107"/>
      <c r="G11" s="107"/>
      <c r="H11" s="107"/>
      <c r="I11" s="107"/>
      <c r="J11" s="107"/>
      <c r="K11" s="107"/>
      <c r="L11" s="107"/>
      <c r="M11" s="108"/>
      <c r="N11" s="106" t="s">
        <v>44</v>
      </c>
      <c r="O11" s="107"/>
      <c r="P11" s="107"/>
      <c r="Q11" s="107"/>
      <c r="R11" s="107"/>
      <c r="S11" s="107"/>
      <c r="T11" s="108"/>
      <c r="U11" s="106" t="s">
        <v>45</v>
      </c>
      <c r="V11" s="107"/>
      <c r="W11" s="107"/>
      <c r="X11" s="107"/>
      <c r="Y11" s="107"/>
      <c r="Z11" s="108"/>
    </row>
    <row r="12" spans="1:26" ht="16.5" thickTop="1" thickBot="1" x14ac:dyDescent="0.3">
      <c r="A12" s="78" t="s">
        <v>46</v>
      </c>
      <c r="B12" s="79"/>
      <c r="C12" s="80"/>
      <c r="D12" s="115">
        <v>0.67</v>
      </c>
      <c r="E12" s="116"/>
      <c r="F12" s="116"/>
      <c r="G12" s="116"/>
      <c r="H12" s="116"/>
      <c r="I12" s="116"/>
      <c r="J12" s="116"/>
      <c r="K12" s="116"/>
      <c r="L12" s="116"/>
      <c r="M12" s="117"/>
      <c r="N12" s="115">
        <v>0.37</v>
      </c>
      <c r="O12" s="116"/>
      <c r="P12" s="116"/>
      <c r="Q12" s="116"/>
      <c r="R12" s="116"/>
      <c r="S12" s="116"/>
      <c r="T12" s="118"/>
      <c r="U12" s="119">
        <v>0.2</v>
      </c>
      <c r="V12" s="116"/>
      <c r="W12" s="116"/>
      <c r="X12" s="116"/>
      <c r="Y12" s="116"/>
      <c r="Z12" s="118"/>
    </row>
    <row r="13" spans="1:26" ht="20.25" thickTop="1" thickBot="1" x14ac:dyDescent="0.3">
      <c r="A13" s="29" t="s">
        <v>47</v>
      </c>
      <c r="B13" s="30" t="s">
        <v>41</v>
      </c>
      <c r="C13" s="27">
        <v>174</v>
      </c>
      <c r="D13" s="27">
        <v>116</v>
      </c>
      <c r="E13" s="31">
        <v>0.67</v>
      </c>
      <c r="F13" s="27">
        <v>71</v>
      </c>
      <c r="G13" s="31">
        <v>0.41</v>
      </c>
      <c r="H13" s="27">
        <v>130</v>
      </c>
      <c r="I13" s="31">
        <v>0.75</v>
      </c>
      <c r="J13" s="27">
        <v>128</v>
      </c>
      <c r="K13" s="109">
        <v>0.74</v>
      </c>
      <c r="L13" s="110"/>
      <c r="M13" s="111"/>
      <c r="N13" s="27">
        <v>97</v>
      </c>
      <c r="O13" s="31">
        <v>0.56000000000000005</v>
      </c>
      <c r="P13" s="27">
        <v>106</v>
      </c>
      <c r="Q13" s="31">
        <v>0.61</v>
      </c>
      <c r="R13" s="27">
        <v>84</v>
      </c>
      <c r="S13" s="109">
        <v>0.48</v>
      </c>
      <c r="T13" s="111"/>
      <c r="U13" s="27">
        <v>90</v>
      </c>
      <c r="V13" s="31">
        <v>0.52</v>
      </c>
      <c r="W13" s="27">
        <v>53</v>
      </c>
      <c r="X13" s="31">
        <v>0.3</v>
      </c>
      <c r="Y13" s="27">
        <v>21</v>
      </c>
      <c r="Z13" s="31">
        <v>0.12</v>
      </c>
    </row>
    <row r="14" spans="1:26" ht="16.5" thickTop="1" thickBot="1" x14ac:dyDescent="0.3">
      <c r="A14" s="32"/>
      <c r="B14" s="44" t="s">
        <v>63</v>
      </c>
      <c r="C14" s="34">
        <v>72</v>
      </c>
      <c r="D14" s="34">
        <v>51</v>
      </c>
      <c r="E14" s="35">
        <v>0.71</v>
      </c>
      <c r="F14" s="34">
        <v>29</v>
      </c>
      <c r="G14" s="35">
        <v>0.4</v>
      </c>
      <c r="H14" s="34">
        <v>56</v>
      </c>
      <c r="I14" s="35">
        <v>0.78</v>
      </c>
      <c r="J14" s="34">
        <v>50</v>
      </c>
      <c r="K14" s="94">
        <v>0.69</v>
      </c>
      <c r="L14" s="95"/>
      <c r="M14" s="96"/>
      <c r="N14" s="34">
        <v>48</v>
      </c>
      <c r="O14" s="35">
        <v>0.67</v>
      </c>
      <c r="P14" s="34">
        <v>46</v>
      </c>
      <c r="Q14" s="35">
        <v>0.64</v>
      </c>
      <c r="R14" s="34">
        <v>34</v>
      </c>
      <c r="S14" s="94">
        <v>0.47</v>
      </c>
      <c r="T14" s="96"/>
      <c r="U14" s="34">
        <v>39</v>
      </c>
      <c r="V14" s="35">
        <v>0.54</v>
      </c>
      <c r="W14" s="34">
        <v>20</v>
      </c>
      <c r="X14" s="35">
        <v>0.28000000000000003</v>
      </c>
      <c r="Y14" s="34">
        <v>4</v>
      </c>
      <c r="Z14" s="35">
        <v>0.06</v>
      </c>
    </row>
    <row r="15" spans="1:26" ht="15.75" thickBot="1" x14ac:dyDescent="0.3">
      <c r="A15" s="32"/>
      <c r="B15" s="44" t="s">
        <v>64</v>
      </c>
      <c r="C15" s="34">
        <v>102</v>
      </c>
      <c r="D15" s="38">
        <v>65</v>
      </c>
      <c r="E15" s="39">
        <v>0.64</v>
      </c>
      <c r="F15" s="38">
        <v>42</v>
      </c>
      <c r="G15" s="39">
        <v>0.41</v>
      </c>
      <c r="H15" s="38">
        <v>74</v>
      </c>
      <c r="I15" s="39">
        <v>0.73</v>
      </c>
      <c r="J15" s="38">
        <v>78</v>
      </c>
      <c r="K15" s="112">
        <v>0.76</v>
      </c>
      <c r="L15" s="113"/>
      <c r="M15" s="114"/>
      <c r="N15" s="38">
        <v>49</v>
      </c>
      <c r="O15" s="39">
        <v>0.48</v>
      </c>
      <c r="P15" s="38">
        <v>60</v>
      </c>
      <c r="Q15" s="39">
        <v>0.59</v>
      </c>
      <c r="R15" s="38">
        <v>50</v>
      </c>
      <c r="S15" s="112">
        <v>0.49</v>
      </c>
      <c r="T15" s="114"/>
      <c r="U15" s="38">
        <v>51</v>
      </c>
      <c r="V15" s="39">
        <v>0.5</v>
      </c>
      <c r="W15" s="38">
        <v>33</v>
      </c>
      <c r="X15" s="39">
        <v>0.32</v>
      </c>
      <c r="Y15" s="38">
        <v>17</v>
      </c>
      <c r="Z15" s="39">
        <v>0.17</v>
      </c>
    </row>
    <row r="16" spans="1:26" ht="16.5" thickTop="1" thickBot="1" x14ac:dyDescent="0.3">
      <c r="A16" s="32"/>
      <c r="B16" s="33" t="s">
        <v>42</v>
      </c>
      <c r="C16" s="41">
        <v>174</v>
      </c>
      <c r="D16" s="106" t="s">
        <v>48</v>
      </c>
      <c r="E16" s="107"/>
      <c r="F16" s="107"/>
      <c r="G16" s="107"/>
      <c r="H16" s="107"/>
      <c r="I16" s="107"/>
      <c r="J16" s="107"/>
      <c r="K16" s="107"/>
      <c r="L16" s="107"/>
      <c r="M16" s="108"/>
      <c r="N16" s="106" t="s">
        <v>49</v>
      </c>
      <c r="O16" s="107"/>
      <c r="P16" s="107"/>
      <c r="Q16" s="107"/>
      <c r="R16" s="107"/>
      <c r="S16" s="107"/>
      <c r="T16" s="108"/>
      <c r="U16" s="106" t="s">
        <v>50</v>
      </c>
      <c r="V16" s="107"/>
      <c r="W16" s="107"/>
      <c r="X16" s="107"/>
      <c r="Y16" s="107"/>
      <c r="Z16" s="108"/>
    </row>
    <row r="17" spans="1:26" ht="16.5" thickTop="1" thickBot="1" x14ac:dyDescent="0.3">
      <c r="A17" s="85" t="s">
        <v>46</v>
      </c>
      <c r="B17" s="86"/>
      <c r="C17" s="87"/>
      <c r="D17" s="88">
        <v>0.57999999999999996</v>
      </c>
      <c r="E17" s="89"/>
      <c r="F17" s="89"/>
      <c r="G17" s="89"/>
      <c r="H17" s="89"/>
      <c r="I17" s="89"/>
      <c r="J17" s="89"/>
      <c r="K17" s="89"/>
      <c r="L17" s="89"/>
      <c r="M17" s="90"/>
      <c r="N17" s="88">
        <v>0.55000000000000004</v>
      </c>
      <c r="O17" s="89"/>
      <c r="P17" s="89"/>
      <c r="Q17" s="89"/>
      <c r="R17" s="89"/>
      <c r="S17" s="89"/>
      <c r="T17" s="90"/>
      <c r="U17" s="88">
        <v>0.4</v>
      </c>
      <c r="V17" s="89"/>
      <c r="W17" s="89"/>
      <c r="X17" s="89"/>
      <c r="Y17" s="89"/>
      <c r="Z17" s="90"/>
    </row>
    <row r="18" spans="1:26" ht="20.25" thickTop="1" thickBot="1" x14ac:dyDescent="0.3">
      <c r="A18" s="29" t="s">
        <v>51</v>
      </c>
      <c r="B18" s="30" t="s">
        <v>41</v>
      </c>
      <c r="C18" s="27">
        <v>100</v>
      </c>
      <c r="D18" s="27">
        <v>59</v>
      </c>
      <c r="E18" s="31">
        <v>0.59</v>
      </c>
      <c r="F18" s="27">
        <v>33</v>
      </c>
      <c r="G18" s="31">
        <v>0.33</v>
      </c>
      <c r="H18" s="27">
        <v>65</v>
      </c>
      <c r="I18" s="31">
        <v>0.65</v>
      </c>
      <c r="J18" s="27">
        <v>76</v>
      </c>
      <c r="K18" s="109">
        <v>0.76</v>
      </c>
      <c r="L18" s="110"/>
      <c r="M18" s="111"/>
      <c r="N18" s="27">
        <v>47</v>
      </c>
      <c r="O18" s="31">
        <v>0.47</v>
      </c>
      <c r="P18" s="27">
        <v>80</v>
      </c>
      <c r="Q18" s="31">
        <v>0.8</v>
      </c>
      <c r="R18" s="27">
        <v>73</v>
      </c>
      <c r="S18" s="109">
        <v>0.73</v>
      </c>
      <c r="T18" s="111"/>
      <c r="U18" s="27">
        <v>67</v>
      </c>
      <c r="V18" s="31">
        <v>0.67</v>
      </c>
      <c r="W18" s="27">
        <v>49</v>
      </c>
      <c r="X18" s="31">
        <v>0.49</v>
      </c>
      <c r="Y18" s="27">
        <v>66</v>
      </c>
      <c r="Z18" s="31">
        <v>0.66</v>
      </c>
    </row>
    <row r="19" spans="1:26" ht="16.5" thickTop="1" thickBot="1" x14ac:dyDescent="0.3">
      <c r="A19" s="32"/>
      <c r="B19" s="44" t="s">
        <v>63</v>
      </c>
      <c r="C19" s="37">
        <v>51</v>
      </c>
      <c r="D19" s="37">
        <v>33</v>
      </c>
      <c r="E19" s="36">
        <v>0.65</v>
      </c>
      <c r="F19" s="37">
        <v>19</v>
      </c>
      <c r="G19" s="36">
        <v>0.37</v>
      </c>
      <c r="H19" s="37">
        <v>33</v>
      </c>
      <c r="I19" s="36">
        <v>0.65</v>
      </c>
      <c r="J19" s="37">
        <v>41</v>
      </c>
      <c r="K19" s="100">
        <v>0.8</v>
      </c>
      <c r="L19" s="101"/>
      <c r="M19" s="102"/>
      <c r="N19" s="37">
        <v>23</v>
      </c>
      <c r="O19" s="36">
        <v>0.45</v>
      </c>
      <c r="P19" s="37">
        <v>37</v>
      </c>
      <c r="Q19" s="36">
        <v>0.73</v>
      </c>
      <c r="R19" s="37">
        <v>35</v>
      </c>
      <c r="S19" s="100">
        <v>0.69</v>
      </c>
      <c r="T19" s="102"/>
      <c r="U19" s="37">
        <v>38</v>
      </c>
      <c r="V19" s="36">
        <v>0.75</v>
      </c>
      <c r="W19" s="37">
        <v>32</v>
      </c>
      <c r="X19" s="36">
        <v>0.63</v>
      </c>
      <c r="Y19" s="37">
        <v>30</v>
      </c>
      <c r="Z19" s="36">
        <v>0.59</v>
      </c>
    </row>
    <row r="20" spans="1:26" ht="15.75" thickBot="1" x14ac:dyDescent="0.3">
      <c r="A20" s="32"/>
      <c r="B20" s="44" t="s">
        <v>64</v>
      </c>
      <c r="C20" s="34">
        <v>49</v>
      </c>
      <c r="D20" s="34">
        <v>26</v>
      </c>
      <c r="E20" s="35">
        <v>0.53</v>
      </c>
      <c r="F20" s="34">
        <v>14</v>
      </c>
      <c r="G20" s="35">
        <v>0.28999999999999998</v>
      </c>
      <c r="H20" s="34">
        <v>32</v>
      </c>
      <c r="I20" s="35">
        <v>0.65</v>
      </c>
      <c r="J20" s="34">
        <v>35</v>
      </c>
      <c r="K20" s="103">
        <v>0.71</v>
      </c>
      <c r="L20" s="104"/>
      <c r="M20" s="105"/>
      <c r="N20" s="34">
        <v>24</v>
      </c>
      <c r="O20" s="35">
        <v>0.49</v>
      </c>
      <c r="P20" s="34">
        <v>43</v>
      </c>
      <c r="Q20" s="35">
        <v>0.88</v>
      </c>
      <c r="R20" s="34">
        <v>38</v>
      </c>
      <c r="S20" s="103">
        <v>0.78</v>
      </c>
      <c r="T20" s="105"/>
      <c r="U20" s="34">
        <v>29</v>
      </c>
      <c r="V20" s="35">
        <v>0.59</v>
      </c>
      <c r="W20" s="34">
        <v>17</v>
      </c>
      <c r="X20" s="35">
        <v>0.35</v>
      </c>
      <c r="Y20" s="34">
        <v>36</v>
      </c>
      <c r="Z20" s="35">
        <v>0.73</v>
      </c>
    </row>
    <row r="21" spans="1:26" ht="15.75" thickBot="1" x14ac:dyDescent="0.3">
      <c r="A21" s="32"/>
      <c r="B21" s="33" t="s">
        <v>42</v>
      </c>
      <c r="C21" s="41"/>
      <c r="D21" s="97" t="s">
        <v>52</v>
      </c>
      <c r="E21" s="98"/>
      <c r="F21" s="98"/>
      <c r="G21" s="98"/>
      <c r="H21" s="98"/>
      <c r="I21" s="98"/>
      <c r="J21" s="98"/>
      <c r="K21" s="98"/>
      <c r="L21" s="99"/>
      <c r="M21" s="97" t="s">
        <v>53</v>
      </c>
      <c r="N21" s="98"/>
      <c r="O21" s="98"/>
      <c r="P21" s="98"/>
      <c r="Q21" s="98"/>
      <c r="R21" s="98"/>
      <c r="S21" s="99"/>
      <c r="T21" s="97" t="s">
        <v>54</v>
      </c>
      <c r="U21" s="98"/>
      <c r="V21" s="98"/>
      <c r="W21" s="98"/>
      <c r="X21" s="98"/>
      <c r="Y21" s="98"/>
      <c r="Z21" s="99"/>
    </row>
    <row r="22" spans="1:26" ht="16.5" thickTop="1" thickBot="1" x14ac:dyDescent="0.3">
      <c r="A22" s="85" t="s">
        <v>46</v>
      </c>
      <c r="B22" s="86"/>
      <c r="C22" s="87"/>
      <c r="D22" s="88">
        <v>0.55000000000000004</v>
      </c>
      <c r="E22" s="89"/>
      <c r="F22" s="89"/>
      <c r="G22" s="89"/>
      <c r="H22" s="89"/>
      <c r="I22" s="89"/>
      <c r="J22" s="89"/>
      <c r="K22" s="89"/>
      <c r="L22" s="90"/>
      <c r="M22" s="88">
        <v>0.57999999999999996</v>
      </c>
      <c r="N22" s="89"/>
      <c r="O22" s="89"/>
      <c r="P22" s="89"/>
      <c r="Q22" s="89"/>
      <c r="R22" s="89"/>
      <c r="S22" s="90"/>
      <c r="T22" s="88">
        <v>0.67</v>
      </c>
      <c r="U22" s="89"/>
      <c r="V22" s="89"/>
      <c r="W22" s="89"/>
      <c r="X22" s="89"/>
      <c r="Y22" s="89"/>
      <c r="Z22" s="90"/>
    </row>
    <row r="23" spans="1:26" ht="20.25" thickTop="1" thickBot="1" x14ac:dyDescent="0.3">
      <c r="A23" s="29" t="s">
        <v>55</v>
      </c>
      <c r="B23" s="30" t="s">
        <v>41</v>
      </c>
      <c r="C23" s="27">
        <v>60</v>
      </c>
      <c r="D23" s="27"/>
      <c r="E23" s="42"/>
      <c r="F23" s="27"/>
      <c r="G23" s="42"/>
      <c r="H23" s="27"/>
      <c r="I23" s="42"/>
      <c r="J23" s="27"/>
      <c r="K23" s="91"/>
      <c r="L23" s="92"/>
      <c r="M23" s="93"/>
      <c r="N23" s="27"/>
      <c r="O23" s="42"/>
      <c r="P23" s="27"/>
      <c r="Q23" s="42"/>
      <c r="R23" s="27"/>
      <c r="S23" s="91"/>
      <c r="T23" s="93"/>
      <c r="U23" s="27"/>
      <c r="V23" s="42"/>
      <c r="W23" s="27"/>
      <c r="X23" s="42"/>
      <c r="Y23" s="27"/>
      <c r="Z23" s="42"/>
    </row>
    <row r="24" spans="1:26" ht="31.5" thickTop="1" thickBot="1" x14ac:dyDescent="0.3">
      <c r="A24" s="32"/>
      <c r="B24" s="33" t="s">
        <v>56</v>
      </c>
      <c r="C24" s="34">
        <v>60</v>
      </c>
      <c r="D24" s="34">
        <v>28</v>
      </c>
      <c r="E24" s="35">
        <v>0.47</v>
      </c>
      <c r="F24" s="34">
        <v>14</v>
      </c>
      <c r="G24" s="35">
        <v>0.23</v>
      </c>
      <c r="H24" s="34">
        <v>40</v>
      </c>
      <c r="I24" s="35">
        <v>0.67</v>
      </c>
      <c r="J24" s="34">
        <v>38</v>
      </c>
      <c r="K24" s="94">
        <v>0.63</v>
      </c>
      <c r="L24" s="95"/>
      <c r="M24" s="96"/>
      <c r="N24" s="34">
        <v>16</v>
      </c>
      <c r="O24" s="35">
        <v>0.27</v>
      </c>
      <c r="P24" s="34">
        <v>16</v>
      </c>
      <c r="Q24" s="35">
        <v>0.27</v>
      </c>
      <c r="R24" s="34">
        <v>28</v>
      </c>
      <c r="S24" s="94">
        <v>0.47</v>
      </c>
      <c r="T24" s="96"/>
      <c r="U24" s="34">
        <v>18</v>
      </c>
      <c r="V24" s="35">
        <v>0.3</v>
      </c>
      <c r="W24" s="34">
        <v>16</v>
      </c>
      <c r="X24" s="35">
        <v>0.27</v>
      </c>
      <c r="Y24" s="34">
        <v>11</v>
      </c>
      <c r="Z24" s="35">
        <v>0.18</v>
      </c>
    </row>
    <row r="25" spans="1:26" ht="15.75" thickBot="1" x14ac:dyDescent="0.3">
      <c r="A25" s="32"/>
      <c r="B25" s="33" t="s">
        <v>42</v>
      </c>
      <c r="C25" s="41"/>
      <c r="D25" s="97" t="s">
        <v>57</v>
      </c>
      <c r="E25" s="98"/>
      <c r="F25" s="98"/>
      <c r="G25" s="98"/>
      <c r="H25" s="98"/>
      <c r="I25" s="98"/>
      <c r="J25" s="98"/>
      <c r="K25" s="99"/>
      <c r="L25" s="97" t="s">
        <v>58</v>
      </c>
      <c r="M25" s="98"/>
      <c r="N25" s="98"/>
      <c r="O25" s="98"/>
      <c r="P25" s="98"/>
      <c r="Q25" s="98"/>
      <c r="R25" s="98"/>
      <c r="S25" s="99"/>
      <c r="T25" s="97" t="s">
        <v>59</v>
      </c>
      <c r="U25" s="98"/>
      <c r="V25" s="98"/>
      <c r="W25" s="98"/>
      <c r="X25" s="98"/>
      <c r="Y25" s="98"/>
      <c r="Z25" s="99"/>
    </row>
    <row r="26" spans="1:26" ht="16.5" thickTop="1" thickBot="1" x14ac:dyDescent="0.3">
      <c r="A26" s="78" t="s">
        <v>46</v>
      </c>
      <c r="B26" s="79"/>
      <c r="C26" s="80"/>
      <c r="D26" s="81" t="s">
        <v>60</v>
      </c>
      <c r="E26" s="82"/>
      <c r="F26" s="82"/>
      <c r="G26" s="82"/>
      <c r="H26" s="82"/>
      <c r="I26" s="82"/>
      <c r="J26" s="82"/>
      <c r="K26" s="83"/>
      <c r="L26" s="81" t="s">
        <v>61</v>
      </c>
      <c r="M26" s="82"/>
      <c r="N26" s="82"/>
      <c r="O26" s="82"/>
      <c r="P26" s="82"/>
      <c r="Q26" s="82"/>
      <c r="R26" s="82"/>
      <c r="S26" s="83"/>
      <c r="T26" s="81" t="s">
        <v>62</v>
      </c>
      <c r="U26" s="82"/>
      <c r="V26" s="82"/>
      <c r="W26" s="82"/>
      <c r="X26" s="82"/>
      <c r="Y26" s="82"/>
      <c r="Z26" s="84"/>
    </row>
    <row r="27" spans="1:26" ht="15.75" thickTop="1" x14ac:dyDescent="0.2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6" x14ac:dyDescent="0.25">
      <c r="A28" s="16"/>
    </row>
  </sheetData>
  <mergeCells count="70">
    <mergeCell ref="K24:M24"/>
    <mergeCell ref="S24:T24"/>
    <mergeCell ref="D25:K25"/>
    <mergeCell ref="L25:S25"/>
    <mergeCell ref="T25:Z25"/>
    <mergeCell ref="A26:C26"/>
    <mergeCell ref="D26:K26"/>
    <mergeCell ref="L26:S26"/>
    <mergeCell ref="T26:Z26"/>
    <mergeCell ref="A22:C22"/>
    <mergeCell ref="D22:L22"/>
    <mergeCell ref="M22:S22"/>
    <mergeCell ref="T22:Z22"/>
    <mergeCell ref="K23:M23"/>
    <mergeCell ref="S23:T23"/>
    <mergeCell ref="K19:M19"/>
    <mergeCell ref="S19:T19"/>
    <mergeCell ref="K20:M20"/>
    <mergeCell ref="S20:T20"/>
    <mergeCell ref="D21:L21"/>
    <mergeCell ref="M21:S21"/>
    <mergeCell ref="T21:Z21"/>
    <mergeCell ref="U16:Z16"/>
    <mergeCell ref="A17:C17"/>
    <mergeCell ref="D17:M17"/>
    <mergeCell ref="N17:T17"/>
    <mergeCell ref="U17:Z17"/>
    <mergeCell ref="K18:M18"/>
    <mergeCell ref="S18:T18"/>
    <mergeCell ref="K14:M14"/>
    <mergeCell ref="S14:T14"/>
    <mergeCell ref="K15:M15"/>
    <mergeCell ref="S15:T15"/>
    <mergeCell ref="D16:M16"/>
    <mergeCell ref="N16:T16"/>
    <mergeCell ref="U11:Z11"/>
    <mergeCell ref="A12:C12"/>
    <mergeCell ref="D12:M12"/>
    <mergeCell ref="N12:T12"/>
    <mergeCell ref="U12:Z12"/>
    <mergeCell ref="K13:M13"/>
    <mergeCell ref="S13:T13"/>
    <mergeCell ref="K9:M9"/>
    <mergeCell ref="S9:T9"/>
    <mergeCell ref="K10:M10"/>
    <mergeCell ref="S10:T10"/>
    <mergeCell ref="D11:M11"/>
    <mergeCell ref="N11:T11"/>
    <mergeCell ref="K6:M6"/>
    <mergeCell ref="S6:T6"/>
    <mergeCell ref="K7:M7"/>
    <mergeCell ref="S7:T7"/>
    <mergeCell ref="K8:M8"/>
    <mergeCell ref="S8:T8"/>
    <mergeCell ref="R4:T4"/>
    <mergeCell ref="U4:V4"/>
    <mergeCell ref="W4:X4"/>
    <mergeCell ref="Y4:Z4"/>
    <mergeCell ref="K5:M5"/>
    <mergeCell ref="S5:T5"/>
    <mergeCell ref="D2:Z2"/>
    <mergeCell ref="D3:M3"/>
    <mergeCell ref="N3:T3"/>
    <mergeCell ref="U3:Z3"/>
    <mergeCell ref="D4:E4"/>
    <mergeCell ref="F4:G4"/>
    <mergeCell ref="H4:I4"/>
    <mergeCell ref="J4:M4"/>
    <mergeCell ref="N4:O4"/>
    <mergeCell ref="P4:Q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SLO2_S16</vt:lpstr>
      <vt:lpstr>Appendix AlliedHealthAsses.Dat</vt:lpstr>
      <vt:lpstr>SLO3_S16</vt:lpstr>
      <vt:lpstr>SLO5_S16</vt:lpstr>
      <vt:lpstr>Appendix AlliedHealthAsses. (2</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2017-05-02T23:24:59Z</dcterms:modified>
</cp:coreProperties>
</file>