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7"/>
  </bookViews>
  <sheets>
    <sheet name="Instructions" sheetId="1" r:id="rId1"/>
    <sheet name="Data" sheetId="5" state="hidden" r:id="rId2"/>
    <sheet name="General Info" sheetId="2" r:id="rId3"/>
    <sheet name="Priority 1" sheetId="7" r:id="rId4"/>
    <sheet name="Priority 2" sheetId="8" r:id="rId5"/>
    <sheet name="Priority 3" sheetId="6" r:id="rId6"/>
    <sheet name="Priority 4" sheetId="14"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<sst xmlns="http://schemas.openxmlformats.org/spreadsheetml/2006/main" count="488" uniqueCount="144">
  <si>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</si>
  <si>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</si>
  <si>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</si>
  <si>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</si>
  <si>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</si>
  <si>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</si>
  <si>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</si>
  <si>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</si>
  <si>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</si>
  <si>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</si>
  <si>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</si>
  <si>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</si>
  <si>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</si>
  <si>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</si>
  <si>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</si>
  <si>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</si>
  <si>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</si>
  <si>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</si>
  <si>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</si>
  <si>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</si>
  <si>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</si>
  <si>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</si>
  <si>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</si>
  <si>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</si>
  <si>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</si>
  <si>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</si>
  <si>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</si>
  <si>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</si>
  <si>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</si>
  <si>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</si>
  <si>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</si>
  <si>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</si>
  <si>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</si>
  <si>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</si>
  <si>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</si>
  <si>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</si>
  <si>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</si>
  <si>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</si>
  <si>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</si>
  <si>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</si>
  <si>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</si>
  <si>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</si>
  <si>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</si>
  <si>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</si>
  <si>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</si>
  <si>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</si>
  <si>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</si>
  <si>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</si>
  <si>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</si>
  <si>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</si>
  <si>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</si>
  <si>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</si>
  <si>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</si>
  <si>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</si>
  <si>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</si>
  <si>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</si>
  <si>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</si>
  <si>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</si>
  <si>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</si>
  <si>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</si>
  <si>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</si>
  <si>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</si>
  <si>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</si>
  <si>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</si>
  <si>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</si>
  <si>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</si>
  <si>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</si>
  <si>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</si>
  <si>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</si>
  <si>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</si>
  <si>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</si>
  <si>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</si>
  <si>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</si>
  <si>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</si>
  <si>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</si>
  <si>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</si>
  <si>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</si>
  <si>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</si>
  <si>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</si>
  <si>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</si>
  <si>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</si>
  <si>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</si>
  <si>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</si>
  <si>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</si>
  <si>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</si>
  <si>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</si>
  <si>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</si>
  <si>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</si>
  <si>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</si>
  <si>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</si>
  <si>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</si>
  <si>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</si>
  <si>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</si>
  <si>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</si>
  <si>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</si>
  <si>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</si>
  <si>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</si>
  <si>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</si>
  <si>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</si>
  <si>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</si>
  <si>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</si>
  <si>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</si>
  <si>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</si>
  <si>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</si>
  <si>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</si>
  <si>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</si>
  <si>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</si>
  <si>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</si>
  <si>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</si>
  <si>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</si>
  <si>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</si>
  <si>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</si>
  <si>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</si>
  <si>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</si>
  <si>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</si>
  <si>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</si>
  <si>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</si>
  <si>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</si>
  <si>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</si>
  <si>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</si>
  <si>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</si>
  <si>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</si>
  <si>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</si>
  <si>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</si>
  <si>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</si>
  <si>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</si>
  <si>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</si>
  <si>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</si>
  <si>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</si>
  <si>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 xml:space="preserve">Technology Support Services </t>
  </si>
  <si>
    <t>Kristin Rabe/Todd Coston</t>
  </si>
  <si>
    <t xml:space="preserve">Update the Agriculture Building technology </t>
  </si>
  <si>
    <t>20k WAG</t>
  </si>
  <si>
    <t>Update the Forum Lecture Halls with Technology</t>
  </si>
  <si>
    <t>25k per Forum (West &amp; East)</t>
  </si>
  <si>
    <t>Facilities, Infrastructure and Technology</t>
  </si>
  <si>
    <t>720k</t>
  </si>
  <si>
    <t>50k</t>
  </si>
  <si>
    <t>Equipment Replacement Plan for Technology Support Services (Media Services equipment) Projectors, and Control infrastructure.</t>
  </si>
  <si>
    <t>Part of the 3-5 year replacement plan -- Facilities, Infrastructure and Technology</t>
  </si>
  <si>
    <t>Technology Support Services Hardware/Software Replacement Plan Funding:  Computers 500k (4313), Wireless 20k (4313), Network Switches 100k (6412), Backend Infrastructure 100k (6412)  All computer related projects. This is for IT/Computer related projects.</t>
  </si>
  <si>
    <t xml:space="preserve">Part of the 3-5 year replacement plan for hardware &amp; software. Facilities, Infrastructure and Technology </t>
  </si>
  <si>
    <t>Facilities, Infrastructure and Technology; Oversight and Accountability -- Potential Summer Projects as identified by the BC Facilities &amp; M/O Operations.</t>
  </si>
  <si>
    <t>Replace network drops in Language Arts.  Many drops come up from the floor (upstairs) and are unsafe and often broken by usage.  There are some unstable drops downstairs also.  Estimated replacement cost is about $300 per drop.  3 Drops have been completed within 2013 so far due to this damage.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</si>
</sst>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6">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44" fontId="0" fillId="7" borderId="1" xfId="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6" fontId="4" fillId="7" borderId="1" xfId="1" applyNumberFormat="1"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16" workbookViewId="0">
      <selection activeCell="C38" sqref="C38"/>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8" t="s">
        <v>128</v>
      </c>
      <c r="B1" s="78"/>
      <c r="C1" s="78"/>
      <c r="D1" s="74"/>
    </row>
    <row r="3" spans="1:5" x14ac:dyDescent="0.25">
      <c r="A3" s="10"/>
      <c r="B3" s="10"/>
      <c r="C3" s="11" t="s">
        <v>31</v>
      </c>
      <c r="D3" s="3"/>
      <c r="E3" s="3"/>
    </row>
    <row r="4" spans="1:5" x14ac:dyDescent="0.25">
      <c r="A4" s="76" t="s">
        <v>117</v>
      </c>
      <c r="B4" s="77"/>
      <c r="C4" s="77"/>
      <c r="D4" s="77"/>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C38" sqref="C38"/>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C38" sqref="C38"/>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C38" sqref="C38"/>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C38" sqref="C38"/>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63"/>
    </row>
    <row r="28" spans="1:11" x14ac:dyDescent="0.25">
      <c r="A28" s="82"/>
      <c r="B28" s="83"/>
      <c r="C28" s="83"/>
      <c r="D28" s="83"/>
      <c r="E28" s="83"/>
      <c r="F28" s="83"/>
      <c r="G28" s="83"/>
      <c r="H28" s="83"/>
      <c r="I28" s="84"/>
      <c r="J28" s="6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C38" sqref="C38"/>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row>
    <row r="6" spans="1:11" x14ac:dyDescent="0.25">
      <c r="A6" s="29" t="s">
        <v>52</v>
      </c>
      <c r="B6" s="72"/>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140</v>
      </c>
      <c r="G4" s="91"/>
      <c r="H4" s="91"/>
      <c r="I4" s="92"/>
    </row>
    <row r="5" spans="1:11" x14ac:dyDescent="0.25">
      <c r="A5" s="32" t="s">
        <v>74</v>
      </c>
      <c r="B5" s="19" t="s">
        <v>122</v>
      </c>
      <c r="C5" s="40"/>
      <c r="D5" s="40"/>
      <c r="F5" s="93"/>
      <c r="G5" s="94"/>
      <c r="H5" s="94"/>
      <c r="I5" s="95"/>
    </row>
    <row r="6" spans="1:11" x14ac:dyDescent="0.25">
      <c r="A6" s="32" t="s">
        <v>75</v>
      </c>
      <c r="B6" s="70">
        <v>1</v>
      </c>
      <c r="C6" s="44"/>
      <c r="D6" s="44"/>
      <c r="F6" s="93"/>
      <c r="G6" s="94"/>
      <c r="H6" s="94"/>
      <c r="I6" s="95"/>
    </row>
    <row r="7" spans="1:11" x14ac:dyDescent="0.25">
      <c r="A7" s="32" t="s">
        <v>76</v>
      </c>
      <c r="B7" s="75" t="s">
        <v>136</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62</v>
      </c>
      <c r="D13" s="51">
        <f>IF(C13="yes",2,0)</f>
        <v>2</v>
      </c>
      <c r="F13" s="93"/>
      <c r="G13" s="94"/>
      <c r="H13" s="94"/>
      <c r="I13" s="95"/>
      <c r="J13" s="49"/>
    </row>
    <row r="14" spans="1:11" x14ac:dyDescent="0.25">
      <c r="A14" s="54" t="s">
        <v>81</v>
      </c>
      <c r="B14" s="18" t="s">
        <v>12</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11</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141</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C37" sqref="C37"/>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138</v>
      </c>
      <c r="G4" s="91"/>
      <c r="H4" s="91"/>
      <c r="I4" s="92"/>
    </row>
    <row r="5" spans="1:11" x14ac:dyDescent="0.25">
      <c r="A5" s="32" t="s">
        <v>74</v>
      </c>
      <c r="B5" s="19" t="s">
        <v>122</v>
      </c>
      <c r="C5" s="40"/>
      <c r="D5" s="40"/>
      <c r="F5" s="93"/>
      <c r="G5" s="94"/>
      <c r="H5" s="94"/>
      <c r="I5" s="95"/>
    </row>
    <row r="6" spans="1:11" x14ac:dyDescent="0.25">
      <c r="A6" s="32" t="s">
        <v>75</v>
      </c>
      <c r="B6" s="70">
        <v>1</v>
      </c>
      <c r="C6" s="44"/>
      <c r="D6" s="44"/>
      <c r="F6" s="93"/>
      <c r="G6" s="94"/>
      <c r="H6" s="94"/>
      <c r="I6" s="95"/>
    </row>
    <row r="7" spans="1:11" x14ac:dyDescent="0.25">
      <c r="A7" s="32" t="s">
        <v>76</v>
      </c>
      <c r="B7" s="75" t="s">
        <v>137</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62</v>
      </c>
      <c r="D13" s="51">
        <f>IF(C13="yes",2,0)</f>
        <v>2</v>
      </c>
      <c r="F13" s="93"/>
      <c r="G13" s="94"/>
      <c r="H13" s="94"/>
      <c r="I13" s="95"/>
      <c r="J13" s="49"/>
    </row>
    <row r="14" spans="1:11" x14ac:dyDescent="0.25">
      <c r="A14" s="54" t="s">
        <v>81</v>
      </c>
      <c r="B14" s="18" t="s">
        <v>12</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11</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139</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133</v>
      </c>
      <c r="G4" s="91"/>
      <c r="H4" s="91"/>
      <c r="I4" s="92"/>
    </row>
    <row r="5" spans="1:11" x14ac:dyDescent="0.25">
      <c r="A5" s="32" t="s">
        <v>74</v>
      </c>
      <c r="B5" s="19" t="s">
        <v>122</v>
      </c>
      <c r="C5" s="40"/>
      <c r="D5" s="40"/>
      <c r="F5" s="93"/>
      <c r="G5" s="94"/>
      <c r="H5" s="94"/>
      <c r="I5" s="95"/>
    </row>
    <row r="6" spans="1:11" x14ac:dyDescent="0.25">
      <c r="A6" s="32" t="s">
        <v>75</v>
      </c>
      <c r="B6" s="70">
        <v>2</v>
      </c>
      <c r="C6" s="44"/>
      <c r="D6" s="44"/>
      <c r="F6" s="93"/>
      <c r="G6" s="94"/>
      <c r="H6" s="94"/>
      <c r="I6" s="95"/>
    </row>
    <row r="7" spans="1:11" x14ac:dyDescent="0.25">
      <c r="A7" s="32" t="s">
        <v>76</v>
      </c>
      <c r="B7" s="75" t="s">
        <v>134</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62</v>
      </c>
      <c r="D13" s="51">
        <f>IF(C13="yes",2,0)</f>
        <v>2</v>
      </c>
      <c r="F13" s="93"/>
      <c r="G13" s="94"/>
      <c r="H13" s="94"/>
      <c r="I13" s="95"/>
      <c r="J13" s="49"/>
    </row>
    <row r="14" spans="1:11" x14ac:dyDescent="0.25">
      <c r="A14" s="54" t="s">
        <v>81</v>
      </c>
      <c r="B14" s="18" t="s">
        <v>40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11</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135</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131</v>
      </c>
      <c r="G4" s="91"/>
      <c r="H4" s="91"/>
      <c r="I4" s="92"/>
    </row>
    <row r="5" spans="1:11" x14ac:dyDescent="0.25">
      <c r="A5" s="32" t="s">
        <v>74</v>
      </c>
      <c r="B5" s="19" t="s">
        <v>122</v>
      </c>
      <c r="C5" s="40"/>
      <c r="D5" s="40"/>
      <c r="F5" s="93"/>
      <c r="G5" s="94"/>
      <c r="H5" s="94"/>
      <c r="I5" s="95"/>
    </row>
    <row r="6" spans="1:11" x14ac:dyDescent="0.25">
      <c r="A6" s="32" t="s">
        <v>75</v>
      </c>
      <c r="B6" s="70">
        <v>1</v>
      </c>
      <c r="C6" s="44"/>
      <c r="D6" s="44"/>
      <c r="F6" s="93"/>
      <c r="G6" s="94"/>
      <c r="H6" s="94"/>
      <c r="I6" s="95"/>
    </row>
    <row r="7" spans="1:11" x14ac:dyDescent="0.25">
      <c r="A7" s="32" t="s">
        <v>76</v>
      </c>
      <c r="B7" s="75" t="s">
        <v>132</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62</v>
      </c>
      <c r="D11" s="51">
        <f>IF(C11="yes",2,0)</f>
        <v>2</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62</v>
      </c>
      <c r="D13" s="51">
        <f>IF(C13="yes",2,0)</f>
        <v>2</v>
      </c>
      <c r="F13" s="93"/>
      <c r="G13" s="94"/>
      <c r="H13" s="94"/>
      <c r="I13" s="95"/>
      <c r="J13" s="49"/>
    </row>
    <row r="14" spans="1:11" x14ac:dyDescent="0.25">
      <c r="A14" s="54" t="s">
        <v>81</v>
      </c>
      <c r="B14" s="18" t="s">
        <v>40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12</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142</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F22" sqref="F2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143</v>
      </c>
      <c r="G4" s="91"/>
      <c r="H4" s="91"/>
      <c r="I4" s="92"/>
    </row>
    <row r="5" spans="1:11" x14ac:dyDescent="0.25">
      <c r="A5" s="32" t="s">
        <v>74</v>
      </c>
      <c r="B5" s="19" t="s">
        <v>122</v>
      </c>
      <c r="C5" s="40"/>
      <c r="D5" s="40"/>
      <c r="F5" s="93"/>
      <c r="G5" s="94"/>
      <c r="H5" s="94"/>
      <c r="I5" s="95"/>
    </row>
    <row r="6" spans="1:11" x14ac:dyDescent="0.25">
      <c r="A6" s="32" t="s">
        <v>75</v>
      </c>
      <c r="B6" s="70">
        <v>15</v>
      </c>
      <c r="C6" s="44"/>
      <c r="D6" s="44"/>
      <c r="F6" s="93"/>
      <c r="G6" s="94"/>
      <c r="H6" s="94"/>
      <c r="I6" s="95"/>
    </row>
    <row r="7" spans="1:11" x14ac:dyDescent="0.25">
      <c r="A7" s="32" t="s">
        <v>76</v>
      </c>
      <c r="B7" s="105">
        <v>4500</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62</v>
      </c>
      <c r="D11" s="51">
        <f>IF(C11="yes",2,0)</f>
        <v>2</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124</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10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C38" sqref="C38"/>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 xml:space="preserve">Technology Support Services </v>
      </c>
      <c r="C1" s="36"/>
      <c r="D1" s="36"/>
      <c r="E1" s="37"/>
      <c r="F1" s="71"/>
      <c r="G1" s="38" t="s">
        <v>113</v>
      </c>
      <c r="H1" s="88"/>
      <c r="I1" s="89"/>
      <c r="J1" s="37"/>
      <c r="K1" s="39"/>
    </row>
    <row r="2" spans="1:11" x14ac:dyDescent="0.25">
      <c r="A2" s="32" t="s">
        <v>0</v>
      </c>
      <c r="B2" s="35" t="str">
        <f>IF('General Info'!B4="","",'General Info'!B4)</f>
        <v>Kristin Rabe/Todd Coston</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B828DF-3D47-4B1F-8644-2BBADC2DAD2B}"/>
</file>

<file path=customXml/itemProps2.xml><?xml version="1.0" encoding="utf-8"?>
<ds:datastoreItem xmlns:ds="http://schemas.openxmlformats.org/officeDocument/2006/customXml" ds:itemID="{3E6DAEB9-0991-4C11-9760-04FCB3B4012E}"/>
</file>

<file path=customXml/itemProps3.xml><?xml version="1.0" encoding="utf-8"?>
<ds:datastoreItem xmlns:ds="http://schemas.openxmlformats.org/officeDocument/2006/customXml" ds:itemID="{816E9187-0DBF-42B9-90E4-2CE52EF1BA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Image User</cp:lastModifiedBy>
  <cp:lastPrinted>2011-08-30T16:38:25Z</cp:lastPrinted>
  <dcterms:created xsi:type="dcterms:W3CDTF">2011-04-18T17:08:01Z</dcterms:created>
  <dcterms:modified xsi:type="dcterms:W3CDTF">2013-10-03T14:43:53Z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