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6605" windowHeight="9435" activeTab="3"/>
  </bookViews>
  <sheets>
    <sheet name="Instructions" sheetId="1" r:id="rId1"/>
    <sheet name="Data" sheetId="5" state="hidden" r:id="rId2"/>
    <sheet name="General Info" sheetId="2" r:id="rId3"/>
    <sheet name="Priority 1" sheetId="1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4" r:id="rId13"/>
  </sheets>
  <definedNames>
    <definedName name="ChooseYesNo">Data!$C$2:$C$4</definedName>
    <definedName name="FundingSource3">Data!$D$2:$D$7</definedName>
    <definedName name="NewReplacement2">Data!$B$2:$B$4</definedName>
    <definedName name="Priority">Data!$C$3:$C$4</definedName>
    <definedName name="PriorityLink" localSheetId="3">Instructions!#REF!</definedName>
    <definedName name="PriorityLink" localSheetId="4">Instructions!#REF!</definedName>
    <definedName name="PriorityLink" localSheetId="5">Instructions!#REF!</definedName>
    <definedName name="PriorityLink" localSheetId="6">Instructions!#REF!</definedName>
    <definedName name="PriorityLink" localSheetId="7">Instructions!#REF!</definedName>
    <definedName name="PriorityLink" localSheetId="8">Instructions!#REF!</definedName>
    <definedName name="PriorityLink" localSheetId="9">Instructions!#REF!</definedName>
    <definedName name="PriorityLink" localSheetId="10">Instructions!#REF!</definedName>
    <definedName name="PriorityLink" localSheetId="11">Instructions!#REF!</definedName>
    <definedName name="PriorityLink">Instructions!#REF!</definedName>
    <definedName name="RequestedItem2">Data!$A$2:$A$11</definedName>
    <definedName name="YesNo">Data!$C$3:$C$4</definedName>
  </definedNames>
  <calcPr calcId="145621"/>
</workbook>
</file>

<file path=xl/calcChain.xml><?xml version="1.0" encoding="utf-8"?>
<calcChain xmlns="http://schemas.openxmlformats.org/spreadsheetml/2006/main">
  <c r="D20" i="14" l="1"/>
  <c r="D19" i="14"/>
  <c r="D18" i="14"/>
  <c r="D17" i="14"/>
  <c r="D16" i="14"/>
  <c r="D15" i="14"/>
  <c r="D13" i="14"/>
  <c r="D12" i="14"/>
  <c r="D11" i="14"/>
  <c r="B3" i="14"/>
  <c r="B2" i="14"/>
  <c r="B1" i="14"/>
  <c r="D20" i="13"/>
  <c r="D19" i="13"/>
  <c r="D18" i="13"/>
  <c r="D17" i="13"/>
  <c r="D16" i="13"/>
  <c r="D15" i="13"/>
  <c r="D13" i="13"/>
  <c r="D12" i="13"/>
  <c r="D11" i="13"/>
  <c r="B3" i="13"/>
  <c r="B2" i="13"/>
  <c r="B1" i="13"/>
  <c r="D20" i="12"/>
  <c r="D19" i="12"/>
  <c r="D18" i="12"/>
  <c r="D17" i="12"/>
  <c r="D16" i="12"/>
  <c r="D15" i="12"/>
  <c r="D13" i="12"/>
  <c r="D12" i="12"/>
  <c r="D11" i="12"/>
  <c r="B3" i="12"/>
  <c r="B2" i="12"/>
  <c r="B1" i="12"/>
  <c r="D20" i="11"/>
  <c r="D19" i="11"/>
  <c r="D18" i="11"/>
  <c r="D17" i="11"/>
  <c r="D16" i="11"/>
  <c r="D15" i="11"/>
  <c r="D13" i="11"/>
  <c r="D12" i="11"/>
  <c r="D11" i="11"/>
  <c r="B3" i="11"/>
  <c r="B2" i="11"/>
  <c r="B1" i="11"/>
  <c r="D20" i="10"/>
  <c r="D19" i="10"/>
  <c r="D18" i="10"/>
  <c r="D17" i="10"/>
  <c r="D16" i="10"/>
  <c r="D15" i="10"/>
  <c r="D13" i="10"/>
  <c r="D12" i="10"/>
  <c r="D11" i="10"/>
  <c r="B3" i="10"/>
  <c r="B2" i="10"/>
  <c r="B1" i="10"/>
  <c r="D20" i="9"/>
  <c r="D19" i="9"/>
  <c r="D18" i="9"/>
  <c r="D17" i="9"/>
  <c r="D16" i="9"/>
  <c r="D15" i="9"/>
  <c r="D13" i="9"/>
  <c r="D12" i="9"/>
  <c r="D11" i="9"/>
  <c r="B3" i="9"/>
  <c r="B2" i="9"/>
  <c r="B1" i="9"/>
  <c r="D20" i="8"/>
  <c r="D19" i="8"/>
  <c r="D18" i="8"/>
  <c r="D17" i="8"/>
  <c r="D16" i="8"/>
  <c r="D15" i="8"/>
  <c r="D13" i="8"/>
  <c r="D12" i="8"/>
  <c r="D11" i="8"/>
  <c r="B3" i="8"/>
  <c r="B2" i="8"/>
  <c r="B1" i="8"/>
  <c r="D20" i="7"/>
  <c r="D19" i="7"/>
  <c r="D18" i="7"/>
  <c r="D17" i="7"/>
  <c r="D16" i="7"/>
  <c r="D15" i="7"/>
  <c r="D13" i="7"/>
  <c r="D12" i="7"/>
  <c r="D11" i="7"/>
  <c r="B3" i="7"/>
  <c r="B2" i="7"/>
  <c r="B1" i="7"/>
  <c r="D20" i="6"/>
  <c r="D19" i="6"/>
  <c r="D18" i="6"/>
  <c r="D17" i="6"/>
  <c r="D16" i="6"/>
  <c r="D15" i="6"/>
  <c r="D13" i="6"/>
  <c r="D12" i="6"/>
  <c r="D11" i="6"/>
  <c r="B3" i="6"/>
  <c r="B2" i="6"/>
  <c r="B1" i="6"/>
  <c r="D17" i="4"/>
  <c r="D20" i="4"/>
  <c r="D19" i="4"/>
  <c r="D18" i="4"/>
  <c r="D16" i="4"/>
  <c r="D15" i="4"/>
  <c r="D13" i="4"/>
  <c r="D12" i="4"/>
  <c r="D11" i="4"/>
  <c r="D21" i="7" l="1"/>
  <c r="D21" i="9"/>
  <c r="D21" i="11"/>
  <c r="D21" i="13"/>
  <c r="D21" i="6"/>
  <c r="D21" i="8"/>
  <c r="D21" i="10"/>
  <c r="D21" i="12"/>
  <c r="D21" i="14"/>
  <c r="D21" i="4"/>
  <c r="B1" i="4"/>
  <c r="B2" i="4"/>
  <c r="B3" i="4"/>
</calcChain>
</file>

<file path=xl/sharedStrings.xml><?xml version="1.0" encoding="utf-8"?>
<sst xmlns="http://schemas.openxmlformats.org/spreadsheetml/2006/main" count="483" uniqueCount="139">
  <si>
    <t>Submitter:</t>
  </si>
  <si>
    <t>Date Submitted:</t>
  </si>
  <si>
    <t>Desktop Computer</t>
  </si>
  <si>
    <t>Computer Peripheral</t>
  </si>
  <si>
    <t>Software + Licenses</t>
  </si>
  <si>
    <t>Data/Video Projector</t>
  </si>
  <si>
    <t>Document Camera</t>
  </si>
  <si>
    <t>LCD TV</t>
  </si>
  <si>
    <t>Department:</t>
  </si>
  <si>
    <t>New or Replacement</t>
  </si>
  <si>
    <t>New</t>
  </si>
  <si>
    <t>Replacement</t>
  </si>
  <si>
    <t>Other (Explain in Notes)</t>
  </si>
  <si>
    <t>Please fill out the information below for your department, this information will be used on other sheets automatically.</t>
  </si>
  <si>
    <t>Funding Source</t>
  </si>
  <si>
    <t>VTEA</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</si>
  <si>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</si>
  <si>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</si>
  <si>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</si>
  <si>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</si>
  <si>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</si>
  <si>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</si>
  <si>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</si>
  <si>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</si>
  <si>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</si>
  <si>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</si>
  <si>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</si>
  <si>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</si>
  <si>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</si>
  <si>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</si>
  <si>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</si>
  <si>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</si>
  <si>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</si>
  <si>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</si>
  <si>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</si>
  <si>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Date the form was submitted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</si>
  <si>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</si>
  <si>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</si>
  <si>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Choose the quantity of the items you need.  Example: If you need 3 replacement faculty desktop computers, then type in "3" for the quantity box.</t>
  </si>
  <si>
    <t>Choose from the drop-down box whether the new item(s) are New or Replacement items.</t>
  </si>
  <si>
    <t>Department</t>
  </si>
  <si>
    <t>Submitter</t>
  </si>
  <si>
    <t>Approving Dean</t>
  </si>
  <si>
    <t>Requested Item</t>
  </si>
  <si>
    <t>Quantity</t>
  </si>
  <si>
    <t>New/Replacement</t>
  </si>
  <si>
    <t>Estimated Total Cost</t>
  </si>
  <si>
    <t>Notes</t>
  </si>
  <si>
    <r>
      <rPr>
        <b/>
        <sz val="11"/>
        <color indexed="10"/>
        <rFont val="Calibri"/>
        <family val="2"/>
      </rPr>
      <t>The estimated cost should not be a guess!</t>
    </r>
    <r>
      <rPr>
        <sz val="11"/>
        <color theme="1"/>
        <rFont val="Calibri"/>
        <family val="2"/>
        <scheme val="minor"/>
      </rPr>
      <t xml:space="preserve">  Please work with Judy or Kristin to get a ballpark price for your requested item.</t>
    </r>
  </si>
  <si>
    <t>This is for general notes but is also where you explain items marked as "Other" in #5 or #9.</t>
  </si>
  <si>
    <t>(13)</t>
  </si>
  <si>
    <t>Alignment with college goal or Program SLO</t>
  </si>
  <si>
    <t xml:space="preserve"> (4) Dean Approval Date:</t>
  </si>
  <si>
    <t>Dean Approval Date</t>
  </si>
  <si>
    <t>The date your dean approved this request.</t>
  </si>
  <si>
    <t>(14)</t>
  </si>
  <si>
    <t xml:space="preserve"> (5) Date Submitted to ISIT:</t>
  </si>
  <si>
    <t>Date Submitted To ISIT</t>
  </si>
  <si>
    <t>Is this a replacement for a missing or stolen device?</t>
  </si>
  <si>
    <t>Answer</t>
  </si>
  <si>
    <t>Points</t>
  </si>
  <si>
    <t>Yes/No</t>
  </si>
  <si>
    <t>Yes</t>
  </si>
  <si>
    <t>No</t>
  </si>
  <si>
    <t>Is this a replacement for a device older than 4 years?</t>
  </si>
  <si>
    <t>Is there a funding source?</t>
  </si>
  <si>
    <t>Does the equipment meet standards?</t>
  </si>
  <si>
    <t>Does the equipment serve more than 500 students per semester?</t>
  </si>
  <si>
    <t>Does the equipment need significant support?</t>
  </si>
  <si>
    <t>Total Priority Points</t>
  </si>
  <si>
    <t>Choose</t>
  </si>
  <si>
    <t>Grant</t>
  </si>
  <si>
    <t>(6) Date Form Accepted as Complete:</t>
  </si>
  <si>
    <t>(7) IT/Media Service Acceptor:</t>
  </si>
  <si>
    <t>(8) Requested Item:</t>
  </si>
  <si>
    <t>(9) Quantity:</t>
  </si>
  <si>
    <t>(10) Estimated Total Cost:</t>
  </si>
  <si>
    <t>(11) New/Replacement:</t>
  </si>
  <si>
    <t>(12) Is this a replacement for a missing or stolen device?</t>
  </si>
  <si>
    <t>(13) Is this a replacement for a device older than 4 years?</t>
  </si>
  <si>
    <t>(14) Is there a funding source?</t>
  </si>
  <si>
    <t>(15)Funding Source:</t>
  </si>
  <si>
    <t>(16) Does the equipment meet standards?</t>
  </si>
  <si>
    <t>(17) Does the equipment serve more than 500 students per semester?</t>
  </si>
  <si>
    <t>(18) Does the equipment need significant support?</t>
  </si>
  <si>
    <t>(19) Does the the equipment directly affect instruction?</t>
  </si>
  <si>
    <t>(20) Does the equipment require additional equipment or resources? (i.e. network ports, wireless,etc.)</t>
  </si>
  <si>
    <t>(21) Has this form been submitted on time?</t>
  </si>
  <si>
    <t>(22) Notes/Justification:</t>
  </si>
  <si>
    <t>Date Form Accepted as Complete</t>
  </si>
  <si>
    <t>This will be filled in by Media Services/Information Services.</t>
  </si>
  <si>
    <t>IS/Media Services Acceptor</t>
  </si>
  <si>
    <t>(15)</t>
  </si>
  <si>
    <t>(23)</t>
  </si>
  <si>
    <t>(22)</t>
  </si>
  <si>
    <t>(21)</t>
  </si>
  <si>
    <t>(20)</t>
  </si>
  <si>
    <t>(19)</t>
  </si>
  <si>
    <t>(18)</t>
  </si>
  <si>
    <t>(17)</t>
  </si>
  <si>
    <t>(16)</t>
  </si>
  <si>
    <t>Help us determine the priority</t>
  </si>
  <si>
    <t>This is primarily to address theft scenarios.</t>
  </si>
  <si>
    <t>Judy or Kristen can help you determine the age of your exisiting equipment.</t>
  </si>
  <si>
    <t>If "yes", then fill out #15.  If "no", then it is assumed the funding would come from Information Services or Media Services.</t>
  </si>
  <si>
    <t>This helps us determine the impact of the purchase.</t>
  </si>
  <si>
    <t>If the equipment is a single computer then it probably doesn’t need significant support. If the request is for a lab of computers OR new technology that we may not be familiar with, then it will probably require significant support.</t>
  </si>
  <si>
    <t>Does the equipment directly affect instruction?</t>
  </si>
  <si>
    <t>Is the equipment used in the classroom?  If so, then it directly affects instruction.  A new computer for a department assistant would not directly affect instruction.</t>
  </si>
  <si>
    <t>Does the equipment require additional equipment or resources?</t>
  </si>
  <si>
    <t>Is there existing power for the equipment? Will the equipmet need to connect to our wireless network?  Is this a computer for a classroom that may also require a projector?  If the answer is "yes" to any of these, then it requires additional equipment.</t>
  </si>
  <si>
    <t>Has this form been submitted on time?</t>
  </si>
  <si>
    <t>A higher priority is given to departments that submit their forms with their Unit Plans and on time.</t>
  </si>
  <si>
    <t>(24)  ISIT Approval Date:</t>
  </si>
  <si>
    <t>(24)</t>
  </si>
  <si>
    <t>ISIT Approval Date</t>
  </si>
  <si>
    <t>This is the date ISIT approved to move forward with the purchase or implementation of the request.</t>
  </si>
  <si>
    <t>!! You only need to provide information for cells in green on the various worksheets. !!</t>
  </si>
  <si>
    <r>
      <t xml:space="preserve">This section is to help us determine the priority of your request.  As you answer the various questions, there is a point value associated with your answer.  The points are then added and the total score is used as a tool for prioritization.  </t>
    </r>
    <r>
      <rPr>
        <i/>
        <u/>
        <sz val="11"/>
        <color theme="1"/>
        <rFont val="Calibri"/>
        <family val="2"/>
        <scheme val="minor"/>
      </rPr>
      <t xml:space="preserve">This is only a tool </t>
    </r>
    <r>
      <rPr>
        <i/>
        <sz val="11"/>
        <color theme="1"/>
        <rFont val="Calibri"/>
        <family val="2"/>
        <scheme val="minor"/>
      </rPr>
      <t>and gives us a rough idea of where your project fits related to other projects.</t>
    </r>
  </si>
  <si>
    <t>The current standards can be found in the ISIT Public Folder.</t>
  </si>
  <si>
    <t>Media Services/Information Services person who accepts the form as complete.</t>
  </si>
  <si>
    <t>Laptop/Netbook Computer</t>
  </si>
  <si>
    <t>Project (mulitple components)</t>
  </si>
  <si>
    <t xml:space="preserve">Choose from the drop-down box the technology item you are requesting.   If your request has multiple components (i.e. hardware and software), then choose "Project" from the drop-down and in the notes identify all the components to your project.  If the item you are requesting is not in the drop-down box, then choose "Other" and put in the "Notes" section a description of your item. </t>
  </si>
  <si>
    <t>Need Funding</t>
  </si>
  <si>
    <t>Choose a funding source.  If you do not have funding from another source, choose Need Funding and it will be prioritized with the other ISIT requests.</t>
  </si>
  <si>
    <r>
      <t xml:space="preserve">Identify the College Strategic Goal from the document posted on the APR web site at  </t>
    </r>
    <r>
      <rPr>
        <sz val="9"/>
        <color rgb="FF2B0BB5"/>
        <rFont val="Calibri"/>
        <family val="2"/>
        <scheme val="minor"/>
      </rPr>
      <t>http://www.bakersfieldcollege.edu/irp/Unit%20Plan/a1_UnitPlan.asp</t>
    </r>
    <r>
      <rPr>
        <sz val="9"/>
        <color rgb="FF0070C0"/>
        <rFont val="Calibri"/>
        <family val="2"/>
        <scheme val="minor"/>
      </rPr>
      <t xml:space="preserve"> </t>
    </r>
    <r>
      <rPr>
        <sz val="11"/>
        <color theme="1"/>
        <rFont val="Calibri"/>
        <family val="2"/>
        <scheme val="minor"/>
      </rPr>
      <t xml:space="preserve"> or from your Program SLO/AUO.</t>
    </r>
  </si>
  <si>
    <t>(23) Alignment with College Strategic Goal or Program SLO/AUO:</t>
  </si>
  <si>
    <t>ISIT Priority Workbook for 2013-14 APR</t>
  </si>
  <si>
    <t>BMIT-BSAD</t>
  </si>
  <si>
    <t>Phil Whitney</t>
  </si>
  <si>
    <t xml:space="preserve">Requesting replacement computers for the Business faculty in the BMIT department.  Their machines are very old (unknown age), some running older versions of the Intel Pentium 4 along with Windows XP.  This slowness inhibits the faculty member's ability to adequately run essential software required for classroom instruction. </t>
  </si>
  <si>
    <t>Aligns with the broad definition of Goal #1: Student success.  If faculty do not have adequate technology resources then they will be at a disadvantage helping students with those resources.  Example:  A student comes in for office hours and must wait an unreasonable amount of time for the faculty member's machine to boot, and then to load an application.  Because a computer workstation is so integrated within a faculty member's responsibilities, a modern workstation is required to keep up with the pace of online resources.</t>
  </si>
  <si>
    <t>unknown</t>
  </si>
  <si>
    <t xml:space="preserve">$200 each </t>
  </si>
  <si>
    <t>Requesting additional wi-fi access points in the Business education building to facilitate wireless devices used by both faculty and students within the building.  The buildings thick concrete walls prevent wireless signals from penetrating making the wireless access in the building restricted to a very small area.
Students routinely try and fit in assignments when they can, for example, while waiting for a class to start.  Having reliable and strong wireless access within the buildingn will help with that.  Faculty are also using wireless devices and have a similar need.</t>
  </si>
  <si>
    <t>Aligns with the broad definition of Goal #1: Student success.   Specifically with Goal 1.3 Improve students success in distance education courses.  Students routinely use their personal laptops witin the building to access their Moodle classes.</t>
  </si>
  <si>
    <t>Requesting wireless mice for all classrooms and labs in the Business Education building. This will provide more flexibility to faculty while conducting their lectures in both the lecture and lab format.</t>
  </si>
  <si>
    <t>Aligns with the broad definition of Goal #1: Student success.  Provides for a better lecture and lab experience for the students.  Faculty can roam the classroom and "connect" with students.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</si>
</sst>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mmmm\ d\,\ yyyy;@"/>
  </numFmts>
  <fonts count="15"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i/>
      <sz val="11"/>
      <color theme="1"/>
      <name val="Calibri"/>
      <family val="2"/>
      <scheme val="minor"/>
    </font>
    <font>
      <i/>
      <u/>
      <sz val="11"/>
      <color theme="1"/>
      <name val="Calibri"/>
      <family val="2"/>
      <scheme val="minor"/>
    </font>
    <font>
      <b/>
      <sz val="12"/>
      <color theme="1"/>
      <name val="Calibri"/>
      <family val="2"/>
      <scheme val="minor"/>
    </font>
    <font>
      <sz val="9"/>
      <color rgb="FF0070C0"/>
      <name val="Calibri"/>
      <family val="2"/>
      <scheme val="minor"/>
    </font>
    <font>
      <sz val="9"/>
      <color rgb="FF2B0BB5"/>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14">
    <xf numFmtId="0" fontId="0" fillId="0" borderId="0" xfId="0"/>
    <xf numFmtId="0" fontId="6" fillId="0" borderId="0" xfId="0" applyFont="1"/>
    <xf numFmtId="0" fontId="0" fillId="4" borderId="0" xfId="0" applyFill="1"/>
    <xf numFmtId="0" fontId="7" fillId="5"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5" borderId="0" xfId="0" applyFont="1" applyFill="1" applyAlignment="1">
      <alignment horizontal="center"/>
    </xf>
    <xf numFmtId="0" fontId="8" fillId="5" borderId="0" xfId="0" applyFont="1" applyFill="1" applyAlignment="1">
      <alignment wrapText="1"/>
    </xf>
    <xf numFmtId="0" fontId="0" fillId="4" borderId="0" xfId="0" applyFill="1" applyAlignment="1">
      <alignment horizontal="center"/>
    </xf>
    <xf numFmtId="0" fontId="6" fillId="4" borderId="0" xfId="0" applyFont="1" applyFill="1" applyAlignment="1">
      <alignment wrapText="1"/>
    </xf>
    <xf numFmtId="49" fontId="0" fillId="4" borderId="0" xfId="0" applyNumberFormat="1" applyFill="1" applyAlignment="1">
      <alignment horizontal="center"/>
    </xf>
    <xf numFmtId="49" fontId="0" fillId="4" borderId="0" xfId="0" applyNumberFormat="1" applyFill="1" applyAlignment="1">
      <alignment horizontal="left"/>
    </xf>
    <xf numFmtId="49" fontId="0" fillId="0" borderId="0" xfId="0" applyNumberFormat="1" applyAlignment="1">
      <alignment horizontal="left" wrapText="1"/>
    </xf>
    <xf numFmtId="0" fontId="0" fillId="0" borderId="0" xfId="0" applyAlignment="1">
      <alignment horizontal="left"/>
    </xf>
    <xf numFmtId="0" fontId="9" fillId="7" borderId="0" xfId="0" applyFont="1" applyFill="1" applyBorder="1" applyProtection="1">
      <protection locked="0"/>
    </xf>
    <xf numFmtId="0" fontId="0" fillId="7" borderId="1" xfId="0" applyFill="1" applyBorder="1" applyProtection="1">
      <protection locked="0"/>
    </xf>
    <xf numFmtId="44" fontId="4" fillId="7" borderId="1" xfId="1" applyFont="1" applyFill="1" applyBorder="1" applyAlignment="1" applyProtection="1">
      <alignment horizontal="left"/>
      <protection locked="0"/>
    </xf>
    <xf numFmtId="0" fontId="0" fillId="0" borderId="0" xfId="0" applyAlignment="1">
      <alignment horizontal="left"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ill="1" applyBorder="1" applyAlignment="1" applyProtection="1">
      <alignment horizontal="left" vertical="top"/>
      <protection locked="0"/>
    </xf>
    <xf numFmtId="0" fontId="10" fillId="4" borderId="0" xfId="0" applyFont="1" applyFill="1" applyAlignment="1">
      <alignment wrapText="1"/>
    </xf>
    <xf numFmtId="0" fontId="0" fillId="0" borderId="0" xfId="0" applyFill="1" applyAlignment="1">
      <alignment wrapText="1"/>
    </xf>
    <xf numFmtId="0" fontId="7" fillId="5" borderId="0" xfId="0" applyFont="1" applyFill="1" applyProtection="1"/>
    <xf numFmtId="0" fontId="5" fillId="0" borderId="0" xfId="0" applyFont="1" applyProtection="1"/>
    <xf numFmtId="0" fontId="6" fillId="4" borderId="0" xfId="0" applyFont="1" applyFill="1" applyBorder="1" applyAlignment="1" applyProtection="1">
      <alignment horizontal="right"/>
    </xf>
    <xf numFmtId="0" fontId="0" fillId="0" borderId="0" xfId="0" applyProtection="1"/>
    <xf numFmtId="0" fontId="0" fillId="0" borderId="0" xfId="0" applyAlignment="1" applyProtection="1">
      <alignment horizontal="left" vertical="top"/>
    </xf>
    <xf numFmtId="0" fontId="6" fillId="4" borderId="0" xfId="0" applyFont="1" applyFill="1" applyAlignment="1" applyProtection="1">
      <alignment horizontal="right"/>
    </xf>
    <xf numFmtId="0" fontId="0" fillId="3" borderId="1" xfId="0" applyFill="1" applyBorder="1" applyAlignment="1" applyProtection="1">
      <alignment horizontal="left" vertical="top"/>
    </xf>
    <xf numFmtId="14" fontId="0" fillId="3" borderId="1" xfId="0" applyNumberFormat="1" applyFill="1" applyBorder="1" applyAlignment="1" applyProtection="1">
      <alignment horizontal="left" vertical="top"/>
    </xf>
    <xf numFmtId="0" fontId="0" fillId="3" borderId="1" xfId="0" applyFill="1" applyBorder="1" applyProtection="1"/>
    <xf numFmtId="0" fontId="0" fillId="3" borderId="0" xfId="0" applyFill="1" applyBorder="1" applyProtection="1"/>
    <xf numFmtId="0" fontId="0" fillId="3" borderId="0" xfId="0" applyFill="1" applyProtection="1"/>
    <xf numFmtId="0" fontId="6" fillId="2" borderId="0" xfId="0" applyFont="1" applyFill="1" applyAlignment="1" applyProtection="1">
      <alignment horizontal="right"/>
    </xf>
    <xf numFmtId="0" fontId="0" fillId="0" borderId="0" xfId="0" applyFill="1" applyProtection="1"/>
    <xf numFmtId="0" fontId="0" fillId="0" borderId="0" xfId="0" applyFill="1" applyBorder="1" applyProtection="1"/>
    <xf numFmtId="14" fontId="0" fillId="3" borderId="1" xfId="0" applyNumberFormat="1" applyFill="1" applyBorder="1" applyAlignment="1" applyProtection="1">
      <alignment horizontal="left"/>
    </xf>
    <xf numFmtId="14" fontId="0" fillId="0" borderId="0" xfId="0" applyNumberFormat="1" applyFill="1" applyBorder="1" applyAlignment="1" applyProtection="1">
      <alignment horizontal="left"/>
    </xf>
    <xf numFmtId="0" fontId="6" fillId="0" borderId="0" xfId="0" applyFont="1" applyFill="1" applyProtection="1"/>
    <xf numFmtId="0" fontId="0" fillId="0" borderId="0" xfId="0" applyFill="1" applyBorder="1" applyAlignment="1" applyProtection="1">
      <alignment horizontal="left"/>
    </xf>
    <xf numFmtId="44" fontId="4" fillId="0" borderId="0" xfId="1" applyFont="1" applyFill="1" applyBorder="1" applyAlignment="1" applyProtection="1">
      <alignment horizontal="left"/>
    </xf>
    <xf numFmtId="0" fontId="6" fillId="0" borderId="0" xfId="0" applyFont="1" applyFill="1" applyAlignment="1" applyProtection="1">
      <alignment horizontal="right"/>
    </xf>
    <xf numFmtId="0" fontId="6" fillId="3" borderId="3" xfId="0" applyFont="1" applyFill="1" applyBorder="1" applyProtection="1"/>
    <xf numFmtId="0" fontId="6" fillId="3" borderId="4" xfId="0" applyFont="1" applyFill="1" applyBorder="1" applyProtection="1"/>
    <xf numFmtId="0" fontId="0" fillId="0" borderId="0" xfId="0" applyFill="1" applyBorder="1" applyAlignment="1" applyProtection="1">
      <alignment horizontal="left" vertical="top"/>
    </xf>
    <xf numFmtId="0" fontId="0" fillId="0" borderId="5" xfId="0" applyFill="1" applyBorder="1" applyAlignment="1" applyProtection="1">
      <alignment horizontal="left"/>
    </xf>
    <xf numFmtId="0" fontId="0" fillId="0" borderId="6" xfId="0" applyFill="1" applyBorder="1" applyAlignment="1" applyProtection="1">
      <alignment horizontal="center"/>
    </xf>
    <xf numFmtId="0" fontId="0" fillId="0" borderId="5" xfId="0" applyNumberFormat="1" applyFill="1" applyBorder="1" applyAlignment="1" applyProtection="1">
      <alignment horizontal="left" vertical="top"/>
    </xf>
    <xf numFmtId="0" fontId="0" fillId="0" borderId="0" xfId="0" applyNumberFormat="1" applyFill="1" applyBorder="1" applyAlignment="1" applyProtection="1">
      <alignment horizontal="left" vertical="top"/>
    </xf>
    <xf numFmtId="0" fontId="0" fillId="0" borderId="5" xfId="0" applyNumberFormat="1" applyFill="1" applyBorder="1" applyAlignment="1" applyProtection="1">
      <alignment horizontal="right" vertical="top"/>
    </xf>
    <xf numFmtId="0" fontId="0" fillId="3"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NumberFormat="1" applyFill="1" applyBorder="1" applyAlignment="1" applyProtection="1">
      <alignment horizontal="left" vertical="top"/>
    </xf>
    <xf numFmtId="0" fontId="0" fillId="0" borderId="8" xfId="0" applyNumberFormat="1" applyFill="1" applyBorder="1" applyAlignment="1" applyProtection="1">
      <alignment horizontal="left" vertical="top"/>
    </xf>
    <xf numFmtId="0" fontId="6" fillId="0" borderId="8" xfId="0" applyNumberFormat="1" applyFont="1" applyFill="1" applyBorder="1" applyAlignment="1" applyProtection="1">
      <alignment horizontal="right" vertical="top"/>
    </xf>
    <xf numFmtId="0" fontId="0" fillId="0" borderId="9" xfId="0" applyNumberFormat="1"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0" fillId="6" borderId="0" xfId="0" applyFill="1" applyBorder="1" applyAlignment="1" applyProtection="1">
      <alignment horizontal="left" vertical="top"/>
    </xf>
    <xf numFmtId="0" fontId="0" fillId="0" borderId="0" xfId="0" applyBorder="1" applyAlignment="1" applyProtection="1">
      <alignment horizontal="left" vertical="top"/>
    </xf>
    <xf numFmtId="0" fontId="0" fillId="0" borderId="4"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9" xfId="0" applyBorder="1" applyAlignment="1" applyProtection="1"/>
    <xf numFmtId="0" fontId="0" fillId="7" borderId="0" xfId="0" applyFill="1" applyBorder="1" applyProtection="1">
      <protection locked="0"/>
    </xf>
    <xf numFmtId="0" fontId="0" fillId="7" borderId="0" xfId="0" applyFill="1" applyBorder="1" applyAlignment="1" applyProtection="1">
      <alignment vertical="top"/>
      <protection locked="0"/>
    </xf>
    <xf numFmtId="1" fontId="0" fillId="7" borderId="1" xfId="0" applyNumberFormat="1" applyFill="1" applyBorder="1" applyAlignment="1" applyProtection="1">
      <alignment horizontal="left"/>
      <protection locked="0"/>
    </xf>
    <xf numFmtId="0" fontId="0" fillId="2" borderId="0" xfId="0" applyFill="1" applyProtection="1"/>
    <xf numFmtId="164" fontId="0" fillId="6" borderId="1" xfId="0" applyNumberFormat="1" applyFill="1" applyBorder="1" applyAlignment="1" applyProtection="1">
      <alignment horizontal="left" vertical="top"/>
      <protection locked="0"/>
    </xf>
    <xf numFmtId="0" fontId="0" fillId="0" borderId="0" xfId="0" applyBorder="1" applyAlignment="1" applyProtection="1">
      <alignment horizontal="left" vertical="top"/>
    </xf>
    <xf numFmtId="0" fontId="0" fillId="8" borderId="0" xfId="0" applyFill="1"/>
    <xf numFmtId="44" fontId="0" fillId="7" borderId="1" xfId="1" applyFont="1" applyFill="1" applyBorder="1" applyAlignment="1" applyProtection="1">
      <alignment horizontal="left"/>
      <protection locked="0"/>
    </xf>
    <xf numFmtId="0" fontId="6" fillId="7" borderId="0" xfId="0" applyFont="1" applyFill="1" applyAlignment="1">
      <alignment horizontal="left"/>
    </xf>
    <xf numFmtId="0" fontId="6" fillId="0" borderId="0" xfId="0" applyFont="1" applyAlignment="1">
      <alignment horizontal="left"/>
    </xf>
    <xf numFmtId="0" fontId="12" fillId="8" borderId="0" xfId="0" applyFont="1" applyFill="1" applyAlignment="1">
      <alignment horizontal="center"/>
    </xf>
    <xf numFmtId="0" fontId="0" fillId="7" borderId="2" xfId="0" applyNumberFormat="1" applyFill="1" applyBorder="1" applyAlignment="1" applyProtection="1">
      <alignment horizontal="left" vertical="top" wrapText="1"/>
      <protection locked="0"/>
    </xf>
    <xf numFmtId="0" fontId="0" fillId="7" borderId="3" xfId="0" applyFill="1" applyBorder="1" applyAlignment="1" applyProtection="1">
      <alignment wrapText="1"/>
      <protection locked="0"/>
    </xf>
    <xf numFmtId="0" fontId="0" fillId="7" borderId="4" xfId="0" applyFill="1" applyBorder="1" applyAlignment="1" applyProtection="1">
      <alignment wrapText="1"/>
      <protection locked="0"/>
    </xf>
    <xf numFmtId="0" fontId="0" fillId="7" borderId="5" xfId="0" applyFill="1" applyBorder="1" applyAlignment="1" applyProtection="1">
      <alignment wrapText="1"/>
      <protection locked="0"/>
    </xf>
    <xf numFmtId="0" fontId="0" fillId="7" borderId="0" xfId="0" applyFill="1" applyBorder="1" applyAlignment="1" applyProtection="1">
      <alignment wrapText="1"/>
      <protection locked="0"/>
    </xf>
    <xf numFmtId="0" fontId="0" fillId="7" borderId="6" xfId="0" applyFill="1" applyBorder="1" applyAlignment="1" applyProtection="1">
      <alignment wrapText="1"/>
      <protection locked="0"/>
    </xf>
    <xf numFmtId="0" fontId="0" fillId="7" borderId="7" xfId="0" applyFill="1" applyBorder="1" applyAlignment="1" applyProtection="1">
      <alignment wrapText="1"/>
      <protection locked="0"/>
    </xf>
    <xf numFmtId="0" fontId="0" fillId="7" borderId="8" xfId="0" applyFill="1" applyBorder="1" applyAlignment="1" applyProtection="1">
      <alignment wrapText="1"/>
      <protection locked="0"/>
    </xf>
    <xf numFmtId="0" fontId="0" fillId="7" borderId="9" xfId="0" applyFill="1" applyBorder="1" applyAlignment="1" applyProtection="1">
      <alignment wrapText="1"/>
      <protection locked="0"/>
    </xf>
    <xf numFmtId="14" fontId="0" fillId="3" borderId="10" xfId="0" applyNumberFormat="1" applyFill="1" applyBorder="1" applyAlignment="1" applyProtection="1"/>
    <xf numFmtId="0" fontId="0" fillId="0" borderId="11" xfId="0" applyBorder="1" applyAlignment="1" applyProtection="1"/>
    <xf numFmtId="0" fontId="0" fillId="7" borderId="2" xfId="0" applyFont="1"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6" fillId="3" borderId="2" xfId="0" applyFont="1" applyFill="1" applyBorder="1" applyAlignment="1" applyProtection="1">
      <alignment horizontal="left"/>
    </xf>
    <xf numFmtId="0" fontId="0" fillId="0" borderId="3" xfId="0" applyBorder="1" applyAlignment="1" applyProtection="1">
      <alignment horizontal="left"/>
    </xf>
    <xf numFmtId="0" fontId="0" fillId="0" borderId="5" xfId="0" applyNumberForma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NumberFormat="1" applyFill="1" applyBorder="1" applyAlignment="1" applyProtection="1">
      <alignment horizontal="left" vertical="top" wrapText="1"/>
    </xf>
    <xf numFmtId="0" fontId="6" fillId="2" borderId="0" xfId="0" applyFont="1" applyFill="1" applyBorder="1" applyAlignment="1" applyProtection="1"/>
    <xf numFmtId="0" fontId="0" fillId="7" borderId="2" xfId="0" applyNumberFormat="1" applyFill="1" applyBorder="1" applyAlignment="1" applyProtection="1">
      <alignment horizontal="left" vertical="top"/>
      <protection locked="0"/>
    </xf>
    <xf numFmtId="0" fontId="0" fillId="7" borderId="3" xfId="0" applyFill="1" applyBorder="1" applyAlignment="1" applyProtection="1">
      <protection locked="0"/>
    </xf>
    <xf numFmtId="0" fontId="0" fillId="7" borderId="4" xfId="0" applyFill="1" applyBorder="1" applyAlignment="1" applyProtection="1">
      <protection locked="0"/>
    </xf>
    <xf numFmtId="0" fontId="0" fillId="7" borderId="5" xfId="0" applyFill="1" applyBorder="1" applyAlignment="1" applyProtection="1">
      <protection locked="0"/>
    </xf>
    <xf numFmtId="0" fontId="0" fillId="7" borderId="0" xfId="0" applyFill="1" applyBorder="1" applyAlignment="1" applyProtection="1">
      <protection locked="0"/>
    </xf>
    <xf numFmtId="0" fontId="0" fillId="7" borderId="6" xfId="0" applyFill="1" applyBorder="1" applyAlignment="1" applyProtection="1">
      <protection locked="0"/>
    </xf>
    <xf numFmtId="0" fontId="0" fillId="7" borderId="7" xfId="0" applyFill="1" applyBorder="1" applyAlignment="1" applyProtection="1">
      <protection locked="0"/>
    </xf>
    <xf numFmtId="0" fontId="0" fillId="7" borderId="8" xfId="0" applyFill="1" applyBorder="1" applyAlignment="1" applyProtection="1">
      <protection locked="0"/>
    </xf>
    <xf numFmtId="0" fontId="0" fillId="7" borderId="9" xfId="0" applyFill="1" applyBorder="1" applyAlignment="1" applyProtection="1">
      <protection locked="0"/>
    </xf>
  </cellXfs>
  <cellStyles count="2">
    <cellStyle name="Currency" xfId="1" builtinId="4"/>
    <cellStyle name="Normal" xfId="0" builtinId="0"/>
  </cellStyles>
  <dxfs count="0"/>
  <tableStyles count="0" defaultTableStyle="TableStyleMedium2" defaultPivotStyle="PivotStyleLight16"/>
  <colors>
    <mruColors>
      <color rgb="FF2B0BB5"/>
      <color rgb="FF2B2B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36"/>
  <sheetViews>
    <sheetView topLeftCell="A19" workbookViewId="0">
      <selection activeCell="C36" sqref="C36"/>
    </sheetView>
  </sheetViews>
  <sheetFormatPr defaultRowHeight="15" x14ac:dyDescent="0.25"/>
  <cols>
    <col min="1" max="1" width="5.5703125" style="4" customWidth="1"/>
    <col min="2" max="2" width="32.42578125" style="4" customWidth="1"/>
    <col min="3" max="3" width="71.140625" style="6" customWidth="1"/>
    <col min="4" max="4" width="3.5703125" customWidth="1"/>
    <col min="5" max="5" width="0.140625" customWidth="1"/>
    <col min="6" max="6" width="9.140625" hidden="1" customWidth="1"/>
  </cols>
  <sheetData>
    <row r="1" spans="1:5" ht="15.75" x14ac:dyDescent="0.25">
      <c r="A1" s="78" t="s">
        <v>128</v>
      </c>
      <c r="B1" s="78"/>
      <c r="C1" s="78"/>
      <c r="D1" s="74"/>
    </row>
    <row r="3" spans="1:5" x14ac:dyDescent="0.25">
      <c r="A3" s="10"/>
      <c r="B3" s="10"/>
      <c r="C3" s="11" t="s">
        <v>31</v>
      </c>
      <c r="D3" s="3"/>
      <c r="E3" s="3"/>
    </row>
    <row r="4" spans="1:5" x14ac:dyDescent="0.25">
      <c r="A4" s="76" t="s">
        <v>117</v>
      </c>
      <c r="B4" s="77"/>
      <c r="C4" s="77"/>
      <c r="D4" s="77"/>
      <c r="E4" s="3"/>
    </row>
    <row r="5" spans="1:5" x14ac:dyDescent="0.25">
      <c r="A5" s="12"/>
      <c r="B5" s="12"/>
      <c r="C5" s="13" t="s">
        <v>36</v>
      </c>
      <c r="D5" s="2"/>
      <c r="E5" s="2"/>
    </row>
    <row r="6" spans="1:5" x14ac:dyDescent="0.25">
      <c r="A6" s="5" t="s">
        <v>19</v>
      </c>
      <c r="B6" s="8" t="s">
        <v>40</v>
      </c>
      <c r="C6" s="6" t="s">
        <v>33</v>
      </c>
    </row>
    <row r="7" spans="1:5" x14ac:dyDescent="0.25">
      <c r="A7" s="5" t="s">
        <v>20</v>
      </c>
      <c r="B7" s="8" t="s">
        <v>41</v>
      </c>
      <c r="C7" s="6" t="s">
        <v>32</v>
      </c>
    </row>
    <row r="8" spans="1:5" ht="30" x14ac:dyDescent="0.25">
      <c r="A8" s="5" t="s">
        <v>21</v>
      </c>
      <c r="B8" s="8" t="s">
        <v>42</v>
      </c>
      <c r="C8" s="6" t="s">
        <v>34</v>
      </c>
    </row>
    <row r="9" spans="1:5" x14ac:dyDescent="0.25">
      <c r="A9" s="5" t="s">
        <v>22</v>
      </c>
      <c r="B9" s="17" t="s">
        <v>53</v>
      </c>
      <c r="C9" s="6" t="s">
        <v>54</v>
      </c>
    </row>
    <row r="10" spans="1:5" x14ac:dyDescent="0.25">
      <c r="A10" s="5" t="s">
        <v>23</v>
      </c>
      <c r="B10" s="8" t="s">
        <v>57</v>
      </c>
      <c r="C10" s="6" t="s">
        <v>35</v>
      </c>
    </row>
    <row r="11" spans="1:5" x14ac:dyDescent="0.25">
      <c r="A11" s="5" t="s">
        <v>24</v>
      </c>
      <c r="B11" s="8" t="s">
        <v>89</v>
      </c>
      <c r="C11" s="6" t="s">
        <v>90</v>
      </c>
    </row>
    <row r="12" spans="1:5" ht="30" x14ac:dyDescent="0.25">
      <c r="A12" s="5" t="s">
        <v>25</v>
      </c>
      <c r="B12" s="8" t="s">
        <v>91</v>
      </c>
      <c r="C12" s="6" t="s">
        <v>120</v>
      </c>
    </row>
    <row r="13" spans="1:5" x14ac:dyDescent="0.25">
      <c r="A13" s="5"/>
      <c r="B13" s="8"/>
    </row>
    <row r="14" spans="1:5" x14ac:dyDescent="0.25">
      <c r="A14" s="14"/>
      <c r="B14" s="15"/>
      <c r="C14" s="13" t="s">
        <v>37</v>
      </c>
      <c r="D14" s="2"/>
      <c r="E14" s="2"/>
    </row>
    <row r="15" spans="1:5" ht="90" x14ac:dyDescent="0.25">
      <c r="A15" s="7" t="s">
        <v>26</v>
      </c>
      <c r="B15" s="9" t="s">
        <v>43</v>
      </c>
      <c r="C15" s="6" t="s">
        <v>123</v>
      </c>
    </row>
    <row r="16" spans="1:5" ht="45" x14ac:dyDescent="0.25">
      <c r="A16" s="7" t="s">
        <v>27</v>
      </c>
      <c r="B16" s="9" t="s">
        <v>44</v>
      </c>
      <c r="C16" s="6" t="s">
        <v>38</v>
      </c>
    </row>
    <row r="17" spans="1:4" ht="30" x14ac:dyDescent="0.25">
      <c r="A17" s="7" t="s">
        <v>28</v>
      </c>
      <c r="B17" s="9" t="s">
        <v>46</v>
      </c>
      <c r="C17" s="6" t="s">
        <v>48</v>
      </c>
    </row>
    <row r="18" spans="1:4" ht="30" x14ac:dyDescent="0.25">
      <c r="A18" s="7" t="s">
        <v>29</v>
      </c>
      <c r="B18" s="9" t="s">
        <v>45</v>
      </c>
      <c r="C18" s="6" t="s">
        <v>39</v>
      </c>
    </row>
    <row r="19" spans="1:4" x14ac:dyDescent="0.25">
      <c r="A19" s="7"/>
      <c r="B19" s="9"/>
    </row>
    <row r="20" spans="1:4" x14ac:dyDescent="0.25">
      <c r="A20" s="14"/>
      <c r="B20" s="15"/>
      <c r="C20" s="13" t="s">
        <v>101</v>
      </c>
      <c r="D20" s="2"/>
    </row>
    <row r="21" spans="1:4" ht="75" x14ac:dyDescent="0.25">
      <c r="A21" s="14"/>
      <c r="B21" s="15"/>
      <c r="C21" s="25" t="s">
        <v>118</v>
      </c>
      <c r="D21" s="2"/>
    </row>
    <row r="22" spans="1:4" ht="30" x14ac:dyDescent="0.25">
      <c r="A22" s="5" t="s">
        <v>30</v>
      </c>
      <c r="B22" s="21" t="s">
        <v>58</v>
      </c>
      <c r="C22" s="6" t="s">
        <v>102</v>
      </c>
    </row>
    <row r="23" spans="1:4" ht="30" x14ac:dyDescent="0.25">
      <c r="A23" s="5" t="s">
        <v>50</v>
      </c>
      <c r="B23" s="21" t="s">
        <v>64</v>
      </c>
      <c r="C23" s="6" t="s">
        <v>103</v>
      </c>
    </row>
    <row r="24" spans="1:4" ht="30" x14ac:dyDescent="0.25">
      <c r="A24" s="5" t="s">
        <v>55</v>
      </c>
      <c r="B24" s="17" t="s">
        <v>65</v>
      </c>
      <c r="C24" s="6" t="s">
        <v>104</v>
      </c>
    </row>
    <row r="25" spans="1:4" ht="30" x14ac:dyDescent="0.25">
      <c r="A25" s="7" t="s">
        <v>92</v>
      </c>
      <c r="B25" s="9" t="s">
        <v>14</v>
      </c>
      <c r="C25" s="6" t="s">
        <v>125</v>
      </c>
    </row>
    <row r="26" spans="1:4" x14ac:dyDescent="0.25">
      <c r="A26" s="7" t="s">
        <v>100</v>
      </c>
      <c r="B26" s="9" t="s">
        <v>66</v>
      </c>
      <c r="C26" s="26" t="s">
        <v>119</v>
      </c>
    </row>
    <row r="27" spans="1:4" ht="30" x14ac:dyDescent="0.25">
      <c r="A27" s="7" t="s">
        <v>99</v>
      </c>
      <c r="B27" s="22" t="s">
        <v>67</v>
      </c>
      <c r="C27" s="23" t="s">
        <v>105</v>
      </c>
    </row>
    <row r="28" spans="1:4" ht="60" x14ac:dyDescent="0.25">
      <c r="A28" s="7" t="s">
        <v>98</v>
      </c>
      <c r="B28" s="22" t="s">
        <v>68</v>
      </c>
      <c r="C28" s="6" t="s">
        <v>106</v>
      </c>
    </row>
    <row r="29" spans="1:4" ht="45" x14ac:dyDescent="0.25">
      <c r="A29" s="7" t="s">
        <v>97</v>
      </c>
      <c r="B29" s="22" t="s">
        <v>107</v>
      </c>
      <c r="C29" s="6" t="s">
        <v>108</v>
      </c>
    </row>
    <row r="30" spans="1:4" ht="49.35" customHeight="1" x14ac:dyDescent="0.25">
      <c r="A30" s="7" t="s">
        <v>96</v>
      </c>
      <c r="B30" s="22" t="s">
        <v>109</v>
      </c>
      <c r="C30" s="23" t="s">
        <v>110</v>
      </c>
    </row>
    <row r="31" spans="1:4" ht="30" x14ac:dyDescent="0.25">
      <c r="A31" s="7" t="s">
        <v>95</v>
      </c>
      <c r="B31" s="9" t="s">
        <v>111</v>
      </c>
      <c r="C31" s="6" t="s">
        <v>112</v>
      </c>
    </row>
    <row r="32" spans="1:4" ht="30" x14ac:dyDescent="0.25">
      <c r="A32" s="7" t="s">
        <v>94</v>
      </c>
      <c r="B32" s="9" t="s">
        <v>47</v>
      </c>
      <c r="C32" s="6" t="s">
        <v>49</v>
      </c>
    </row>
    <row r="33" spans="1:3" ht="45" x14ac:dyDescent="0.25">
      <c r="A33" s="7" t="s">
        <v>93</v>
      </c>
      <c r="B33" s="16" t="s">
        <v>51</v>
      </c>
      <c r="C33" s="6" t="s">
        <v>126</v>
      </c>
    </row>
    <row r="34" spans="1:3" ht="30" x14ac:dyDescent="0.25">
      <c r="A34" s="7" t="s">
        <v>114</v>
      </c>
      <c r="B34" s="9" t="s">
        <v>115</v>
      </c>
      <c r="C34" s="6" t="s">
        <v>116</v>
      </c>
    </row>
    <row r="35" spans="1:3" x14ac:dyDescent="0.25">
      <c r="A35" s="5"/>
      <c r="B35" s="5"/>
    </row>
    <row r="36" spans="1:3" x14ac:dyDescent="0.25">
      <c r="A36" s="5"/>
      <c r="B36" s="5"/>
    </row>
  </sheetData>
  <mergeCells count="2">
    <mergeCell ref="A4:D4"/>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9"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105"/>
      <c r="B24" s="106"/>
      <c r="C24" s="106"/>
      <c r="D24" s="106"/>
      <c r="E24" s="106"/>
      <c r="F24" s="106"/>
      <c r="G24" s="106"/>
      <c r="H24" s="106"/>
      <c r="I24" s="107"/>
      <c r="J24" s="62"/>
    </row>
    <row r="25" spans="1:11" x14ac:dyDescent="0.25">
      <c r="A25" s="108"/>
      <c r="B25" s="109"/>
      <c r="C25" s="109"/>
      <c r="D25" s="109"/>
      <c r="E25" s="109"/>
      <c r="F25" s="109"/>
      <c r="G25" s="109"/>
      <c r="H25" s="109"/>
      <c r="I25" s="110"/>
      <c r="J25" s="62"/>
    </row>
    <row r="26" spans="1:11" x14ac:dyDescent="0.25">
      <c r="A26" s="108"/>
      <c r="B26" s="109"/>
      <c r="C26" s="109"/>
      <c r="D26" s="109"/>
      <c r="E26" s="109"/>
      <c r="F26" s="109"/>
      <c r="G26" s="109"/>
      <c r="H26" s="109"/>
      <c r="I26" s="110"/>
      <c r="J26" s="62"/>
    </row>
    <row r="27" spans="1:11" x14ac:dyDescent="0.25">
      <c r="A27" s="108"/>
      <c r="B27" s="109"/>
      <c r="C27" s="109"/>
      <c r="D27" s="109"/>
      <c r="E27" s="109"/>
      <c r="F27" s="109"/>
      <c r="G27" s="109"/>
      <c r="H27" s="109"/>
      <c r="I27" s="110"/>
      <c r="J27" s="73"/>
    </row>
    <row r="28" spans="1:11" x14ac:dyDescent="0.25">
      <c r="A28" s="108"/>
      <c r="B28" s="109"/>
      <c r="C28" s="109"/>
      <c r="D28" s="109"/>
      <c r="E28" s="109"/>
      <c r="F28" s="109"/>
      <c r="G28" s="109"/>
      <c r="H28" s="109"/>
      <c r="I28" s="110"/>
      <c r="J28" s="73"/>
    </row>
    <row r="29" spans="1:11" x14ac:dyDescent="0.25">
      <c r="A29" s="108"/>
      <c r="B29" s="109"/>
      <c r="C29" s="109"/>
      <c r="D29" s="109"/>
      <c r="E29" s="109"/>
      <c r="F29" s="109"/>
      <c r="G29" s="109"/>
      <c r="H29" s="109"/>
      <c r="I29" s="110"/>
      <c r="J29" s="64"/>
      <c r="K29" s="65"/>
    </row>
    <row r="30" spans="1:11" x14ac:dyDescent="0.25">
      <c r="A30" s="108"/>
      <c r="B30" s="109"/>
      <c r="C30" s="109"/>
      <c r="D30" s="109"/>
      <c r="E30" s="109"/>
      <c r="F30" s="109"/>
      <c r="G30" s="109"/>
      <c r="H30" s="109"/>
      <c r="I30" s="110"/>
      <c r="J30" s="66"/>
      <c r="K30" s="65"/>
    </row>
    <row r="31" spans="1:11" x14ac:dyDescent="0.25">
      <c r="A31" s="108"/>
      <c r="B31" s="109"/>
      <c r="C31" s="109"/>
      <c r="D31" s="109"/>
      <c r="E31" s="109"/>
      <c r="F31" s="109"/>
      <c r="G31" s="109"/>
      <c r="H31" s="109"/>
      <c r="I31" s="110"/>
      <c r="J31" s="66"/>
      <c r="K31" s="65"/>
    </row>
    <row r="32" spans="1:11" x14ac:dyDescent="0.25">
      <c r="A32" s="111"/>
      <c r="B32" s="112"/>
      <c r="C32" s="112"/>
      <c r="D32" s="112"/>
      <c r="E32" s="112"/>
      <c r="F32" s="112"/>
      <c r="G32" s="112"/>
      <c r="H32" s="112"/>
      <c r="I32" s="113"/>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105"/>
      <c r="B24" s="106"/>
      <c r="C24" s="106"/>
      <c r="D24" s="106"/>
      <c r="E24" s="106"/>
      <c r="F24" s="106"/>
      <c r="G24" s="106"/>
      <c r="H24" s="106"/>
      <c r="I24" s="107"/>
      <c r="J24" s="62"/>
    </row>
    <row r="25" spans="1:11" x14ac:dyDescent="0.25">
      <c r="A25" s="108"/>
      <c r="B25" s="109"/>
      <c r="C25" s="109"/>
      <c r="D25" s="109"/>
      <c r="E25" s="109"/>
      <c r="F25" s="109"/>
      <c r="G25" s="109"/>
      <c r="H25" s="109"/>
      <c r="I25" s="110"/>
      <c r="J25" s="62"/>
    </row>
    <row r="26" spans="1:11" x14ac:dyDescent="0.25">
      <c r="A26" s="108"/>
      <c r="B26" s="109"/>
      <c r="C26" s="109"/>
      <c r="D26" s="109"/>
      <c r="E26" s="109"/>
      <c r="F26" s="109"/>
      <c r="G26" s="109"/>
      <c r="H26" s="109"/>
      <c r="I26" s="110"/>
      <c r="J26" s="62"/>
    </row>
    <row r="27" spans="1:11" x14ac:dyDescent="0.25">
      <c r="A27" s="108"/>
      <c r="B27" s="109"/>
      <c r="C27" s="109"/>
      <c r="D27" s="109"/>
      <c r="E27" s="109"/>
      <c r="F27" s="109"/>
      <c r="G27" s="109"/>
      <c r="H27" s="109"/>
      <c r="I27" s="110"/>
      <c r="J27" s="73"/>
    </row>
    <row r="28" spans="1:11" x14ac:dyDescent="0.25">
      <c r="A28" s="108"/>
      <c r="B28" s="109"/>
      <c r="C28" s="109"/>
      <c r="D28" s="109"/>
      <c r="E28" s="109"/>
      <c r="F28" s="109"/>
      <c r="G28" s="109"/>
      <c r="H28" s="109"/>
      <c r="I28" s="110"/>
      <c r="J28" s="73"/>
    </row>
    <row r="29" spans="1:11" x14ac:dyDescent="0.25">
      <c r="A29" s="108"/>
      <c r="B29" s="109"/>
      <c r="C29" s="109"/>
      <c r="D29" s="109"/>
      <c r="E29" s="109"/>
      <c r="F29" s="109"/>
      <c r="G29" s="109"/>
      <c r="H29" s="109"/>
      <c r="I29" s="110"/>
      <c r="J29" s="64"/>
      <c r="K29" s="65"/>
    </row>
    <row r="30" spans="1:11" x14ac:dyDescent="0.25">
      <c r="A30" s="108"/>
      <c r="B30" s="109"/>
      <c r="C30" s="109"/>
      <c r="D30" s="109"/>
      <c r="E30" s="109"/>
      <c r="F30" s="109"/>
      <c r="G30" s="109"/>
      <c r="H30" s="109"/>
      <c r="I30" s="110"/>
      <c r="J30" s="66"/>
      <c r="K30" s="65"/>
    </row>
    <row r="31" spans="1:11" x14ac:dyDescent="0.25">
      <c r="A31" s="108"/>
      <c r="B31" s="109"/>
      <c r="C31" s="109"/>
      <c r="D31" s="109"/>
      <c r="E31" s="109"/>
      <c r="F31" s="109"/>
      <c r="G31" s="109"/>
      <c r="H31" s="109"/>
      <c r="I31" s="110"/>
      <c r="J31" s="66"/>
      <c r="K31" s="65"/>
    </row>
    <row r="32" spans="1:11" x14ac:dyDescent="0.25">
      <c r="A32" s="111"/>
      <c r="B32" s="112"/>
      <c r="C32" s="112"/>
      <c r="D32" s="112"/>
      <c r="E32" s="112"/>
      <c r="F32" s="112"/>
      <c r="G32" s="112"/>
      <c r="H32" s="112"/>
      <c r="I32" s="113"/>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105"/>
      <c r="B24" s="106"/>
      <c r="C24" s="106"/>
      <c r="D24" s="106"/>
      <c r="E24" s="106"/>
      <c r="F24" s="106"/>
      <c r="G24" s="106"/>
      <c r="H24" s="106"/>
      <c r="I24" s="107"/>
      <c r="J24" s="62"/>
    </row>
    <row r="25" spans="1:11" x14ac:dyDescent="0.25">
      <c r="A25" s="108"/>
      <c r="B25" s="109"/>
      <c r="C25" s="109"/>
      <c r="D25" s="109"/>
      <c r="E25" s="109"/>
      <c r="F25" s="109"/>
      <c r="G25" s="109"/>
      <c r="H25" s="109"/>
      <c r="I25" s="110"/>
      <c r="J25" s="62"/>
    </row>
    <row r="26" spans="1:11" x14ac:dyDescent="0.25">
      <c r="A26" s="108"/>
      <c r="B26" s="109"/>
      <c r="C26" s="109"/>
      <c r="D26" s="109"/>
      <c r="E26" s="109"/>
      <c r="F26" s="109"/>
      <c r="G26" s="109"/>
      <c r="H26" s="109"/>
      <c r="I26" s="110"/>
      <c r="J26" s="62"/>
    </row>
    <row r="27" spans="1:11" x14ac:dyDescent="0.25">
      <c r="A27" s="108"/>
      <c r="B27" s="109"/>
      <c r="C27" s="109"/>
      <c r="D27" s="109"/>
      <c r="E27" s="109"/>
      <c r="F27" s="109"/>
      <c r="G27" s="109"/>
      <c r="H27" s="109"/>
      <c r="I27" s="110"/>
      <c r="J27" s="73"/>
    </row>
    <row r="28" spans="1:11" x14ac:dyDescent="0.25">
      <c r="A28" s="108"/>
      <c r="B28" s="109"/>
      <c r="C28" s="109"/>
      <c r="D28" s="109"/>
      <c r="E28" s="109"/>
      <c r="F28" s="109"/>
      <c r="G28" s="109"/>
      <c r="H28" s="109"/>
      <c r="I28" s="110"/>
      <c r="J28" s="73"/>
    </row>
    <row r="29" spans="1:11" x14ac:dyDescent="0.25">
      <c r="A29" s="108"/>
      <c r="B29" s="109"/>
      <c r="C29" s="109"/>
      <c r="D29" s="109"/>
      <c r="E29" s="109"/>
      <c r="F29" s="109"/>
      <c r="G29" s="109"/>
      <c r="H29" s="109"/>
      <c r="I29" s="110"/>
      <c r="J29" s="64"/>
      <c r="K29" s="65"/>
    </row>
    <row r="30" spans="1:11" x14ac:dyDescent="0.25">
      <c r="A30" s="108"/>
      <c r="B30" s="109"/>
      <c r="C30" s="109"/>
      <c r="D30" s="109"/>
      <c r="E30" s="109"/>
      <c r="F30" s="109"/>
      <c r="G30" s="109"/>
      <c r="H30" s="109"/>
      <c r="I30" s="110"/>
      <c r="J30" s="66"/>
      <c r="K30" s="65"/>
    </row>
    <row r="31" spans="1:11" x14ac:dyDescent="0.25">
      <c r="A31" s="108"/>
      <c r="B31" s="109"/>
      <c r="C31" s="109"/>
      <c r="D31" s="109"/>
      <c r="E31" s="109"/>
      <c r="F31" s="109"/>
      <c r="G31" s="109"/>
      <c r="H31" s="109"/>
      <c r="I31" s="110"/>
      <c r="J31" s="66"/>
      <c r="K31" s="65"/>
    </row>
    <row r="32" spans="1:11" x14ac:dyDescent="0.25">
      <c r="A32" s="111"/>
      <c r="B32" s="112"/>
      <c r="C32" s="112"/>
      <c r="D32" s="112"/>
      <c r="E32" s="112"/>
      <c r="F32" s="112"/>
      <c r="G32" s="112"/>
      <c r="H32" s="112"/>
      <c r="I32" s="113"/>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105"/>
      <c r="B24" s="106"/>
      <c r="C24" s="106"/>
      <c r="D24" s="106"/>
      <c r="E24" s="106"/>
      <c r="F24" s="106"/>
      <c r="G24" s="106"/>
      <c r="H24" s="106"/>
      <c r="I24" s="107"/>
      <c r="J24" s="62"/>
    </row>
    <row r="25" spans="1:11" x14ac:dyDescent="0.25">
      <c r="A25" s="108"/>
      <c r="B25" s="109"/>
      <c r="C25" s="109"/>
      <c r="D25" s="109"/>
      <c r="E25" s="109"/>
      <c r="F25" s="109"/>
      <c r="G25" s="109"/>
      <c r="H25" s="109"/>
      <c r="I25" s="110"/>
      <c r="J25" s="62"/>
    </row>
    <row r="26" spans="1:11" x14ac:dyDescent="0.25">
      <c r="A26" s="108"/>
      <c r="B26" s="109"/>
      <c r="C26" s="109"/>
      <c r="D26" s="109"/>
      <c r="E26" s="109"/>
      <c r="F26" s="109"/>
      <c r="G26" s="109"/>
      <c r="H26" s="109"/>
      <c r="I26" s="110"/>
      <c r="J26" s="62"/>
    </row>
    <row r="27" spans="1:11" x14ac:dyDescent="0.25">
      <c r="A27" s="108"/>
      <c r="B27" s="109"/>
      <c r="C27" s="109"/>
      <c r="D27" s="109"/>
      <c r="E27" s="109"/>
      <c r="F27" s="109"/>
      <c r="G27" s="109"/>
      <c r="H27" s="109"/>
      <c r="I27" s="110"/>
      <c r="J27" s="63"/>
    </row>
    <row r="28" spans="1:11" x14ac:dyDescent="0.25">
      <c r="A28" s="108"/>
      <c r="B28" s="109"/>
      <c r="C28" s="109"/>
      <c r="D28" s="109"/>
      <c r="E28" s="109"/>
      <c r="F28" s="109"/>
      <c r="G28" s="109"/>
      <c r="H28" s="109"/>
      <c r="I28" s="110"/>
      <c r="J28" s="63"/>
    </row>
    <row r="29" spans="1:11" x14ac:dyDescent="0.25">
      <c r="A29" s="108"/>
      <c r="B29" s="109"/>
      <c r="C29" s="109"/>
      <c r="D29" s="109"/>
      <c r="E29" s="109"/>
      <c r="F29" s="109"/>
      <c r="G29" s="109"/>
      <c r="H29" s="109"/>
      <c r="I29" s="110"/>
      <c r="J29" s="64"/>
      <c r="K29" s="65"/>
    </row>
    <row r="30" spans="1:11" x14ac:dyDescent="0.25">
      <c r="A30" s="108"/>
      <c r="B30" s="109"/>
      <c r="C30" s="109"/>
      <c r="D30" s="109"/>
      <c r="E30" s="109"/>
      <c r="F30" s="109"/>
      <c r="G30" s="109"/>
      <c r="H30" s="109"/>
      <c r="I30" s="110"/>
      <c r="J30" s="66"/>
      <c r="K30" s="65"/>
    </row>
    <row r="31" spans="1:11" x14ac:dyDescent="0.25">
      <c r="A31" s="108"/>
      <c r="B31" s="109"/>
      <c r="C31" s="109"/>
      <c r="D31" s="109"/>
      <c r="E31" s="109"/>
      <c r="F31" s="109"/>
      <c r="G31" s="109"/>
      <c r="H31" s="109"/>
      <c r="I31" s="110"/>
      <c r="J31" s="66"/>
      <c r="K31" s="65"/>
    </row>
    <row r="32" spans="1:11" x14ac:dyDescent="0.25">
      <c r="A32" s="111"/>
      <c r="B32" s="112"/>
      <c r="C32" s="112"/>
      <c r="D32" s="112"/>
      <c r="E32" s="112"/>
      <c r="F32" s="112"/>
      <c r="G32" s="112"/>
      <c r="H32" s="112"/>
      <c r="I32" s="113"/>
      <c r="J32" s="67"/>
      <c r="K32" s="65"/>
    </row>
  </sheetData>
  <mergeCells count="7">
    <mergeCell ref="A23:B23"/>
    <mergeCell ref="H1:I1"/>
    <mergeCell ref="A16:B16"/>
    <mergeCell ref="A19:B19"/>
    <mergeCell ref="A24:I32"/>
    <mergeCell ref="F4:I21"/>
    <mergeCell ref="A10:B10"/>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11"/>
  <sheetViews>
    <sheetView workbookViewId="0">
      <selection activeCell="C8" sqref="C8"/>
    </sheetView>
  </sheetViews>
  <sheetFormatPr defaultRowHeight="15" x14ac:dyDescent="0.25"/>
  <cols>
    <col min="1" max="1" width="25.42578125" bestFit="1" customWidth="1"/>
    <col min="2" max="2" width="29.140625" customWidth="1"/>
    <col min="3" max="3" width="21.42578125" customWidth="1"/>
    <col min="4" max="4" width="24.140625" customWidth="1"/>
    <col min="5" max="5" width="17" customWidth="1"/>
  </cols>
  <sheetData>
    <row r="1" spans="1:5" x14ac:dyDescent="0.25">
      <c r="A1" s="1" t="s">
        <v>43</v>
      </c>
      <c r="B1" s="1" t="s">
        <v>9</v>
      </c>
      <c r="C1" s="1" t="s">
        <v>61</v>
      </c>
      <c r="D1" s="1" t="s">
        <v>14</v>
      </c>
      <c r="E1" s="1"/>
    </row>
    <row r="2" spans="1:5" x14ac:dyDescent="0.25">
      <c r="A2" t="s">
        <v>70</v>
      </c>
      <c r="B2" t="s">
        <v>70</v>
      </c>
      <c r="C2" t="s">
        <v>70</v>
      </c>
      <c r="D2" t="s">
        <v>70</v>
      </c>
    </row>
    <row r="3" spans="1:5" x14ac:dyDescent="0.25">
      <c r="A3" t="s">
        <v>122</v>
      </c>
      <c r="B3" t="s">
        <v>10</v>
      </c>
      <c r="C3" t="s">
        <v>62</v>
      </c>
      <c r="D3" t="s">
        <v>124</v>
      </c>
    </row>
    <row r="4" spans="1:5" x14ac:dyDescent="0.25">
      <c r="A4" t="s">
        <v>2</v>
      </c>
      <c r="B4" t="s">
        <v>11</v>
      </c>
      <c r="C4" t="s">
        <v>63</v>
      </c>
      <c r="D4" t="s">
        <v>40</v>
      </c>
    </row>
    <row r="5" spans="1:5" x14ac:dyDescent="0.25">
      <c r="A5" t="s">
        <v>121</v>
      </c>
      <c r="D5" t="s">
        <v>15</v>
      </c>
    </row>
    <row r="6" spans="1:5" x14ac:dyDescent="0.25">
      <c r="A6" t="s">
        <v>3</v>
      </c>
      <c r="D6" t="s">
        <v>71</v>
      </c>
    </row>
    <row r="7" spans="1:5" x14ac:dyDescent="0.25">
      <c r="A7" t="s">
        <v>4</v>
      </c>
      <c r="D7" t="s">
        <v>12</v>
      </c>
    </row>
    <row r="8" spans="1:5" x14ac:dyDescent="0.25">
      <c r="A8" t="s">
        <v>5</v>
      </c>
    </row>
    <row r="9" spans="1:5" x14ac:dyDescent="0.25">
      <c r="A9" t="s">
        <v>6</v>
      </c>
    </row>
    <row r="10" spans="1:5" x14ac:dyDescent="0.25">
      <c r="A10" t="s">
        <v>7</v>
      </c>
    </row>
    <row r="11" spans="1:5" x14ac:dyDescent="0.25">
      <c r="A11" t="s">
        <v>12</v>
      </c>
    </row>
  </sheetData>
  <sheetProtection password="E895"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
  <sheetViews>
    <sheetView workbookViewId="0">
      <selection activeCell="B3" sqref="B3"/>
    </sheetView>
  </sheetViews>
  <sheetFormatPr defaultColWidth="8.85546875" defaultRowHeight="15" x14ac:dyDescent="0.25"/>
  <cols>
    <col min="1" max="1" width="32" style="30" customWidth="1"/>
    <col min="2" max="2" width="22.42578125" style="30" customWidth="1"/>
    <col min="3" max="16384" width="8.85546875" style="30"/>
  </cols>
  <sheetData>
    <row r="1" spans="1:11" s="28" customFormat="1" x14ac:dyDescent="0.25">
      <c r="A1" s="27" t="s">
        <v>13</v>
      </c>
      <c r="B1" s="27"/>
      <c r="C1" s="27"/>
      <c r="D1" s="27"/>
      <c r="E1" s="27"/>
      <c r="F1" s="27"/>
      <c r="G1" s="27"/>
      <c r="H1" s="27"/>
      <c r="I1" s="27"/>
      <c r="J1" s="27"/>
      <c r="K1" s="27"/>
    </row>
    <row r="3" spans="1:11" x14ac:dyDescent="0.25">
      <c r="A3" s="29" t="s">
        <v>17</v>
      </c>
      <c r="B3" s="24" t="s">
        <v>129</v>
      </c>
    </row>
    <row r="4" spans="1:11" x14ac:dyDescent="0.25">
      <c r="A4" s="29" t="s">
        <v>16</v>
      </c>
      <c r="B4" s="24" t="s">
        <v>130</v>
      </c>
    </row>
    <row r="5" spans="1:11" x14ac:dyDescent="0.25">
      <c r="A5" s="29" t="s">
        <v>18</v>
      </c>
      <c r="B5" s="24"/>
    </row>
    <row r="6" spans="1:11" x14ac:dyDescent="0.25">
      <c r="A6" s="29" t="s">
        <v>52</v>
      </c>
      <c r="B6" s="72"/>
    </row>
    <row r="7" spans="1:11" x14ac:dyDescent="0.25">
      <c r="A7" s="29" t="s">
        <v>56</v>
      </c>
      <c r="B7" s="72">
        <v>41539</v>
      </c>
    </row>
    <row r="8" spans="1:11" x14ac:dyDescent="0.25">
      <c r="B8" s="31"/>
    </row>
    <row r="9" spans="1:11" x14ac:dyDescent="0.25">
      <c r="A9" s="32" t="s">
        <v>72</v>
      </c>
      <c r="B9" s="33"/>
    </row>
    <row r="10" spans="1:11" x14ac:dyDescent="0.25">
      <c r="A10" s="32" t="s">
        <v>73</v>
      </c>
      <c r="B10" s="34"/>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abSelected="1" workbookViewId="0">
      <selection activeCell="A24" sqref="A24:I32"/>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t="s">
        <v>131</v>
      </c>
      <c r="G4" s="91"/>
      <c r="H4" s="91"/>
      <c r="I4" s="92"/>
    </row>
    <row r="5" spans="1:11" x14ac:dyDescent="0.25">
      <c r="A5" s="32" t="s">
        <v>74</v>
      </c>
      <c r="B5" s="19" t="s">
        <v>2</v>
      </c>
      <c r="C5" s="40"/>
      <c r="D5" s="40"/>
      <c r="F5" s="93"/>
      <c r="G5" s="94"/>
      <c r="H5" s="94"/>
      <c r="I5" s="95"/>
    </row>
    <row r="6" spans="1:11" x14ac:dyDescent="0.25">
      <c r="A6" s="32" t="s">
        <v>75</v>
      </c>
      <c r="B6" s="70">
        <v>6</v>
      </c>
      <c r="C6" s="44"/>
      <c r="D6" s="44"/>
      <c r="F6" s="93"/>
      <c r="G6" s="94"/>
      <c r="H6" s="94"/>
      <c r="I6" s="95"/>
    </row>
    <row r="7" spans="1:11" x14ac:dyDescent="0.25">
      <c r="A7" s="32" t="s">
        <v>76</v>
      </c>
      <c r="B7" s="20">
        <v>1100</v>
      </c>
      <c r="C7" s="45"/>
      <c r="D7" s="45"/>
      <c r="F7" s="93"/>
      <c r="G7" s="94"/>
      <c r="H7" s="94"/>
      <c r="I7" s="95"/>
    </row>
    <row r="8" spans="1:11" x14ac:dyDescent="0.25">
      <c r="A8" s="32" t="s">
        <v>77</v>
      </c>
      <c r="B8" s="19" t="s">
        <v>11</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63</v>
      </c>
      <c r="D11" s="51">
        <f>IF(C11="yes",2,0)</f>
        <v>0</v>
      </c>
      <c r="F11" s="93"/>
      <c r="G11" s="94"/>
      <c r="H11" s="94"/>
      <c r="I11" s="95"/>
      <c r="J11" s="49"/>
    </row>
    <row r="12" spans="1:11" x14ac:dyDescent="0.25">
      <c r="A12" s="52" t="s">
        <v>79</v>
      </c>
      <c r="B12" s="53"/>
      <c r="C12" s="68" t="s">
        <v>62</v>
      </c>
      <c r="D12" s="51">
        <f>IF(C12="yes",2,0)</f>
        <v>2</v>
      </c>
      <c r="F12" s="93"/>
      <c r="G12" s="94"/>
      <c r="H12" s="94"/>
      <c r="I12" s="95"/>
      <c r="J12" s="49"/>
    </row>
    <row r="13" spans="1:11" x14ac:dyDescent="0.25">
      <c r="A13" s="52" t="s">
        <v>80</v>
      </c>
      <c r="B13" s="53"/>
      <c r="C13" s="68" t="s">
        <v>63</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62</v>
      </c>
      <c r="D15" s="51">
        <f>IF(C15="yes",1,0)</f>
        <v>1</v>
      </c>
      <c r="F15" s="93"/>
      <c r="G15" s="94"/>
      <c r="H15" s="94"/>
      <c r="I15" s="95"/>
      <c r="J15" s="49"/>
    </row>
    <row r="16" spans="1:11" ht="29.1" customHeight="1" x14ac:dyDescent="0.25">
      <c r="A16" s="101" t="s">
        <v>83</v>
      </c>
      <c r="B16" s="102"/>
      <c r="C16" s="69" t="s">
        <v>63</v>
      </c>
      <c r="D16" s="56">
        <f>IF(C16="yes",1,0)</f>
        <v>0</v>
      </c>
      <c r="F16" s="93"/>
      <c r="G16" s="94"/>
      <c r="H16" s="94"/>
      <c r="I16" s="95"/>
      <c r="J16" s="49"/>
    </row>
    <row r="17" spans="1:11" x14ac:dyDescent="0.25">
      <c r="A17" s="52" t="s">
        <v>84</v>
      </c>
      <c r="B17" s="53"/>
      <c r="C17" s="68" t="s">
        <v>63</v>
      </c>
      <c r="D17" s="56">
        <f>IF(C17="yes",-2,0)</f>
        <v>0</v>
      </c>
      <c r="F17" s="93"/>
      <c r="G17" s="94"/>
      <c r="H17" s="94"/>
      <c r="I17" s="95"/>
      <c r="J17" s="49"/>
    </row>
    <row r="18" spans="1:11" x14ac:dyDescent="0.25">
      <c r="A18" s="52" t="s">
        <v>85</v>
      </c>
      <c r="B18" s="53"/>
      <c r="C18" s="68" t="s">
        <v>62</v>
      </c>
      <c r="D18" s="56">
        <f>IF(C18="yes",1,0)</f>
        <v>1</v>
      </c>
      <c r="F18" s="93"/>
      <c r="G18" s="94"/>
      <c r="H18" s="94"/>
      <c r="I18" s="95"/>
      <c r="J18" s="49"/>
    </row>
    <row r="19" spans="1:11" ht="35.1" customHeight="1" x14ac:dyDescent="0.25">
      <c r="A19" s="101" t="s">
        <v>86</v>
      </c>
      <c r="B19" s="103"/>
      <c r="C19" s="69" t="s">
        <v>63</v>
      </c>
      <c r="D19" s="56">
        <f>IF(C19="no",1,0)</f>
        <v>1</v>
      </c>
      <c r="F19" s="93"/>
      <c r="G19" s="94"/>
      <c r="H19" s="94"/>
      <c r="I19" s="95"/>
      <c r="J19" s="49"/>
    </row>
    <row r="20" spans="1:11" x14ac:dyDescent="0.25">
      <c r="A20" s="52" t="s">
        <v>87</v>
      </c>
      <c r="B20" s="53"/>
      <c r="C20" s="68" t="s">
        <v>62</v>
      </c>
      <c r="D20" s="56">
        <f>IF(C20="yes",3,0)</f>
        <v>3</v>
      </c>
      <c r="F20" s="93"/>
      <c r="G20" s="94"/>
      <c r="H20" s="94"/>
      <c r="I20" s="95"/>
      <c r="J20" s="49"/>
    </row>
    <row r="21" spans="1:11" x14ac:dyDescent="0.25">
      <c r="A21" s="57"/>
      <c r="B21" s="58"/>
      <c r="C21" s="59" t="s">
        <v>69</v>
      </c>
      <c r="D21" s="60">
        <f>SUM(D11:D20)</f>
        <v>8</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t="s">
        <v>132</v>
      </c>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A24" sqref="A24:I32"/>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t="s">
        <v>135</v>
      </c>
      <c r="G4" s="91"/>
      <c r="H4" s="91"/>
      <c r="I4" s="92"/>
    </row>
    <row r="5" spans="1:11" x14ac:dyDescent="0.25">
      <c r="A5" s="32" t="s">
        <v>74</v>
      </c>
      <c r="B5" s="19" t="s">
        <v>122</v>
      </c>
      <c r="C5" s="40"/>
      <c r="D5" s="40"/>
      <c r="F5" s="93"/>
      <c r="G5" s="94"/>
      <c r="H5" s="94"/>
      <c r="I5" s="95"/>
    </row>
    <row r="6" spans="1:11" x14ac:dyDescent="0.25">
      <c r="A6" s="32" t="s">
        <v>75</v>
      </c>
      <c r="B6" s="70" t="s">
        <v>133</v>
      </c>
      <c r="C6" s="44"/>
      <c r="D6" s="44"/>
      <c r="F6" s="93"/>
      <c r="G6" s="94"/>
      <c r="H6" s="94"/>
      <c r="I6" s="95"/>
    </row>
    <row r="7" spans="1:11" x14ac:dyDescent="0.25">
      <c r="A7" s="32" t="s">
        <v>76</v>
      </c>
      <c r="B7" s="75" t="s">
        <v>134</v>
      </c>
      <c r="C7" s="45"/>
      <c r="D7" s="45"/>
      <c r="F7" s="93"/>
      <c r="G7" s="94"/>
      <c r="H7" s="94"/>
      <c r="I7" s="95"/>
    </row>
    <row r="8" spans="1:11" x14ac:dyDescent="0.25">
      <c r="A8" s="32" t="s">
        <v>77</v>
      </c>
      <c r="B8" s="19" t="s">
        <v>10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63</v>
      </c>
      <c r="D11" s="51">
        <f>IF(C11="yes",2,0)</f>
        <v>0</v>
      </c>
      <c r="F11" s="93"/>
      <c r="G11" s="94"/>
      <c r="H11" s="94"/>
      <c r="I11" s="95"/>
      <c r="J11" s="49"/>
    </row>
    <row r="12" spans="1:11" x14ac:dyDescent="0.25">
      <c r="A12" s="52" t="s">
        <v>79</v>
      </c>
      <c r="B12" s="53"/>
      <c r="C12" s="68" t="s">
        <v>63</v>
      </c>
      <c r="D12" s="51">
        <f>IF(C12="yes",2,0)</f>
        <v>0</v>
      </c>
      <c r="F12" s="93"/>
      <c r="G12" s="94"/>
      <c r="H12" s="94"/>
      <c r="I12" s="95"/>
      <c r="J12" s="49"/>
    </row>
    <row r="13" spans="1:11" x14ac:dyDescent="0.25">
      <c r="A13" s="52" t="s">
        <v>80</v>
      </c>
      <c r="B13" s="53"/>
      <c r="C13" s="68" t="s">
        <v>63</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62</v>
      </c>
      <c r="D15" s="51">
        <f>IF(C15="yes",1,0)</f>
        <v>1</v>
      </c>
      <c r="F15" s="93"/>
      <c r="G15" s="94"/>
      <c r="H15" s="94"/>
      <c r="I15" s="95"/>
      <c r="J15" s="49"/>
    </row>
    <row r="16" spans="1:11" ht="29.1" customHeight="1" x14ac:dyDescent="0.25">
      <c r="A16" s="101" t="s">
        <v>83</v>
      </c>
      <c r="B16" s="102"/>
      <c r="C16" s="69" t="s">
        <v>62</v>
      </c>
      <c r="D16" s="56">
        <f>IF(C16="yes",1,0)</f>
        <v>1</v>
      </c>
      <c r="F16" s="93"/>
      <c r="G16" s="94"/>
      <c r="H16" s="94"/>
      <c r="I16" s="95"/>
      <c r="J16" s="49"/>
    </row>
    <row r="17" spans="1:11" x14ac:dyDescent="0.25">
      <c r="A17" s="52" t="s">
        <v>84</v>
      </c>
      <c r="B17" s="53"/>
      <c r="C17" s="68" t="s">
        <v>63</v>
      </c>
      <c r="D17" s="56">
        <f>IF(C17="yes",-2,0)</f>
        <v>0</v>
      </c>
      <c r="F17" s="93"/>
      <c r="G17" s="94"/>
      <c r="H17" s="94"/>
      <c r="I17" s="95"/>
      <c r="J17" s="49"/>
    </row>
    <row r="18" spans="1:11" x14ac:dyDescent="0.25">
      <c r="A18" s="52" t="s">
        <v>85</v>
      </c>
      <c r="B18" s="53"/>
      <c r="C18" s="68" t="s">
        <v>62</v>
      </c>
      <c r="D18" s="56">
        <f>IF(C18="yes",1,0)</f>
        <v>1</v>
      </c>
      <c r="F18" s="93"/>
      <c r="G18" s="94"/>
      <c r="H18" s="94"/>
      <c r="I18" s="95"/>
      <c r="J18" s="49"/>
    </row>
    <row r="19" spans="1:11" ht="35.1" customHeight="1" x14ac:dyDescent="0.25">
      <c r="A19" s="101" t="s">
        <v>86</v>
      </c>
      <c r="B19" s="103"/>
      <c r="C19" s="69" t="s">
        <v>62</v>
      </c>
      <c r="D19" s="56">
        <f>IF(C19="no",1,0)</f>
        <v>0</v>
      </c>
      <c r="F19" s="93"/>
      <c r="G19" s="94"/>
      <c r="H19" s="94"/>
      <c r="I19" s="95"/>
      <c r="J19" s="49"/>
    </row>
    <row r="20" spans="1:11" x14ac:dyDescent="0.25">
      <c r="A20" s="52" t="s">
        <v>87</v>
      </c>
      <c r="B20" s="53"/>
      <c r="C20" s="68" t="s">
        <v>62</v>
      </c>
      <c r="D20" s="56">
        <f>IF(C20="yes",3,0)</f>
        <v>3</v>
      </c>
      <c r="F20" s="93"/>
      <c r="G20" s="94"/>
      <c r="H20" s="94"/>
      <c r="I20" s="95"/>
      <c r="J20" s="49"/>
    </row>
    <row r="21" spans="1:11" x14ac:dyDescent="0.25">
      <c r="A21" s="57"/>
      <c r="B21" s="58"/>
      <c r="C21" s="59" t="s">
        <v>69</v>
      </c>
      <c r="D21" s="60">
        <f>SUM(D11:D20)</f>
        <v>6</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t="s">
        <v>136</v>
      </c>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A24" sqref="A24:I32"/>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t="s">
        <v>137</v>
      </c>
      <c r="G4" s="91"/>
      <c r="H4" s="91"/>
      <c r="I4" s="92"/>
    </row>
    <row r="5" spans="1:11" x14ac:dyDescent="0.25">
      <c r="A5" s="32" t="s">
        <v>74</v>
      </c>
      <c r="B5" s="19" t="s">
        <v>3</v>
      </c>
      <c r="C5" s="40"/>
      <c r="D5" s="40"/>
      <c r="F5" s="93"/>
      <c r="G5" s="94"/>
      <c r="H5" s="94"/>
      <c r="I5" s="95"/>
    </row>
    <row r="6" spans="1:11" x14ac:dyDescent="0.25">
      <c r="A6" s="32" t="s">
        <v>75</v>
      </c>
      <c r="B6" s="70">
        <v>6</v>
      </c>
      <c r="C6" s="44"/>
      <c r="D6" s="44"/>
      <c r="F6" s="93"/>
      <c r="G6" s="94"/>
      <c r="H6" s="94"/>
      <c r="I6" s="95"/>
    </row>
    <row r="7" spans="1:11" x14ac:dyDescent="0.25">
      <c r="A7" s="32" t="s">
        <v>76</v>
      </c>
      <c r="B7" s="20">
        <v>70</v>
      </c>
      <c r="C7" s="45"/>
      <c r="D7" s="45"/>
      <c r="F7" s="93"/>
      <c r="G7" s="94"/>
      <c r="H7" s="94"/>
      <c r="I7" s="95"/>
    </row>
    <row r="8" spans="1:11" x14ac:dyDescent="0.25">
      <c r="A8" s="32" t="s">
        <v>77</v>
      </c>
      <c r="B8" s="19" t="s">
        <v>10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63</v>
      </c>
      <c r="D11" s="51">
        <f>IF(C11="yes",2,0)</f>
        <v>0</v>
      </c>
      <c r="F11" s="93"/>
      <c r="G11" s="94"/>
      <c r="H11" s="94"/>
      <c r="I11" s="95"/>
      <c r="J11" s="49"/>
    </row>
    <row r="12" spans="1:11" x14ac:dyDescent="0.25">
      <c r="A12" s="52" t="s">
        <v>79</v>
      </c>
      <c r="B12" s="53"/>
      <c r="C12" s="68" t="s">
        <v>63</v>
      </c>
      <c r="D12" s="51">
        <f>IF(C12="yes",2,0)</f>
        <v>0</v>
      </c>
      <c r="F12" s="93"/>
      <c r="G12" s="94"/>
      <c r="H12" s="94"/>
      <c r="I12" s="95"/>
      <c r="J12" s="49"/>
    </row>
    <row r="13" spans="1:11" x14ac:dyDescent="0.25">
      <c r="A13" s="52" t="s">
        <v>80</v>
      </c>
      <c r="B13" s="53"/>
      <c r="C13" s="68" t="s">
        <v>63</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62</v>
      </c>
      <c r="D15" s="51">
        <f>IF(C15="yes",1,0)</f>
        <v>1</v>
      </c>
      <c r="F15" s="93"/>
      <c r="G15" s="94"/>
      <c r="H15" s="94"/>
      <c r="I15" s="95"/>
      <c r="J15" s="49"/>
    </row>
    <row r="16" spans="1:11" ht="29.1" customHeight="1" x14ac:dyDescent="0.25">
      <c r="A16" s="101" t="s">
        <v>83</v>
      </c>
      <c r="B16" s="102"/>
      <c r="C16" s="69" t="s">
        <v>62</v>
      </c>
      <c r="D16" s="56">
        <f>IF(C16="yes",1,0)</f>
        <v>1</v>
      </c>
      <c r="F16" s="93"/>
      <c r="G16" s="94"/>
      <c r="H16" s="94"/>
      <c r="I16" s="95"/>
      <c r="J16" s="49"/>
    </row>
    <row r="17" spans="1:11" x14ac:dyDescent="0.25">
      <c r="A17" s="52" t="s">
        <v>84</v>
      </c>
      <c r="B17" s="53"/>
      <c r="C17" s="68" t="s">
        <v>63</v>
      </c>
      <c r="D17" s="56">
        <f>IF(C17="yes",-2,0)</f>
        <v>0</v>
      </c>
      <c r="F17" s="93"/>
      <c r="G17" s="94"/>
      <c r="H17" s="94"/>
      <c r="I17" s="95"/>
      <c r="J17" s="49"/>
    </row>
    <row r="18" spans="1:11" x14ac:dyDescent="0.25">
      <c r="A18" s="52" t="s">
        <v>85</v>
      </c>
      <c r="B18" s="53"/>
      <c r="C18" s="68" t="s">
        <v>62</v>
      </c>
      <c r="D18" s="56">
        <f>IF(C18="yes",1,0)</f>
        <v>1</v>
      </c>
      <c r="F18" s="93"/>
      <c r="G18" s="94"/>
      <c r="H18" s="94"/>
      <c r="I18" s="95"/>
      <c r="J18" s="49"/>
    </row>
    <row r="19" spans="1:11" ht="35.1" customHeight="1" x14ac:dyDescent="0.25">
      <c r="A19" s="101" t="s">
        <v>86</v>
      </c>
      <c r="B19" s="103"/>
      <c r="C19" s="69" t="s">
        <v>63</v>
      </c>
      <c r="D19" s="56">
        <f>IF(C19="no",1,0)</f>
        <v>1</v>
      </c>
      <c r="F19" s="93"/>
      <c r="G19" s="94"/>
      <c r="H19" s="94"/>
      <c r="I19" s="95"/>
      <c r="J19" s="49"/>
    </row>
    <row r="20" spans="1:11" x14ac:dyDescent="0.25">
      <c r="A20" s="52" t="s">
        <v>87</v>
      </c>
      <c r="B20" s="53"/>
      <c r="C20" s="68" t="s">
        <v>62</v>
      </c>
      <c r="D20" s="56">
        <f>IF(C20="yes",3,0)</f>
        <v>3</v>
      </c>
      <c r="F20" s="93"/>
      <c r="G20" s="94"/>
      <c r="H20" s="94"/>
      <c r="I20" s="95"/>
      <c r="J20" s="49"/>
    </row>
    <row r="21" spans="1:11" x14ac:dyDescent="0.25">
      <c r="A21" s="57"/>
      <c r="B21" s="58"/>
      <c r="C21" s="59" t="s">
        <v>69</v>
      </c>
      <c r="D21" s="60">
        <f>SUM(D11:D20)</f>
        <v>7</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t="s">
        <v>138</v>
      </c>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4"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105"/>
      <c r="B24" s="106"/>
      <c r="C24" s="106"/>
      <c r="D24" s="106"/>
      <c r="E24" s="106"/>
      <c r="F24" s="106"/>
      <c r="G24" s="106"/>
      <c r="H24" s="106"/>
      <c r="I24" s="107"/>
      <c r="J24" s="62"/>
    </row>
    <row r="25" spans="1:11" x14ac:dyDescent="0.25">
      <c r="A25" s="108"/>
      <c r="B25" s="109"/>
      <c r="C25" s="109"/>
      <c r="D25" s="109"/>
      <c r="E25" s="109"/>
      <c r="F25" s="109"/>
      <c r="G25" s="109"/>
      <c r="H25" s="109"/>
      <c r="I25" s="110"/>
      <c r="J25" s="62"/>
    </row>
    <row r="26" spans="1:11" x14ac:dyDescent="0.25">
      <c r="A26" s="108"/>
      <c r="B26" s="109"/>
      <c r="C26" s="109"/>
      <c r="D26" s="109"/>
      <c r="E26" s="109"/>
      <c r="F26" s="109"/>
      <c r="G26" s="109"/>
      <c r="H26" s="109"/>
      <c r="I26" s="110"/>
      <c r="J26" s="62"/>
    </row>
    <row r="27" spans="1:11" x14ac:dyDescent="0.25">
      <c r="A27" s="108"/>
      <c r="B27" s="109"/>
      <c r="C27" s="109"/>
      <c r="D27" s="109"/>
      <c r="E27" s="109"/>
      <c r="F27" s="109"/>
      <c r="G27" s="109"/>
      <c r="H27" s="109"/>
      <c r="I27" s="110"/>
      <c r="J27" s="73"/>
    </row>
    <row r="28" spans="1:11" x14ac:dyDescent="0.25">
      <c r="A28" s="108"/>
      <c r="B28" s="109"/>
      <c r="C28" s="109"/>
      <c r="D28" s="109"/>
      <c r="E28" s="109"/>
      <c r="F28" s="109"/>
      <c r="G28" s="109"/>
      <c r="H28" s="109"/>
      <c r="I28" s="110"/>
      <c r="J28" s="73"/>
    </row>
    <row r="29" spans="1:11" x14ac:dyDescent="0.25">
      <c r="A29" s="108"/>
      <c r="B29" s="109"/>
      <c r="C29" s="109"/>
      <c r="D29" s="109"/>
      <c r="E29" s="109"/>
      <c r="F29" s="109"/>
      <c r="G29" s="109"/>
      <c r="H29" s="109"/>
      <c r="I29" s="110"/>
      <c r="J29" s="64"/>
      <c r="K29" s="65"/>
    </row>
    <row r="30" spans="1:11" x14ac:dyDescent="0.25">
      <c r="A30" s="108"/>
      <c r="B30" s="109"/>
      <c r="C30" s="109"/>
      <c r="D30" s="109"/>
      <c r="E30" s="109"/>
      <c r="F30" s="109"/>
      <c r="G30" s="109"/>
      <c r="H30" s="109"/>
      <c r="I30" s="110"/>
      <c r="J30" s="66"/>
      <c r="K30" s="65"/>
    </row>
    <row r="31" spans="1:11" x14ac:dyDescent="0.25">
      <c r="A31" s="108"/>
      <c r="B31" s="109"/>
      <c r="C31" s="109"/>
      <c r="D31" s="109"/>
      <c r="E31" s="109"/>
      <c r="F31" s="109"/>
      <c r="G31" s="109"/>
      <c r="H31" s="109"/>
      <c r="I31" s="110"/>
      <c r="J31" s="66"/>
      <c r="K31" s="65"/>
    </row>
    <row r="32" spans="1:11" x14ac:dyDescent="0.25">
      <c r="A32" s="111"/>
      <c r="B32" s="112"/>
      <c r="C32" s="112"/>
      <c r="D32" s="112"/>
      <c r="E32" s="112"/>
      <c r="F32" s="112"/>
      <c r="G32" s="112"/>
      <c r="H32" s="112"/>
      <c r="I32" s="113"/>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105"/>
      <c r="B24" s="106"/>
      <c r="C24" s="106"/>
      <c r="D24" s="106"/>
      <c r="E24" s="106"/>
      <c r="F24" s="106"/>
      <c r="G24" s="106"/>
      <c r="H24" s="106"/>
      <c r="I24" s="107"/>
      <c r="J24" s="62"/>
    </row>
    <row r="25" spans="1:11" x14ac:dyDescent="0.25">
      <c r="A25" s="108"/>
      <c r="B25" s="109"/>
      <c r="C25" s="109"/>
      <c r="D25" s="109"/>
      <c r="E25" s="109"/>
      <c r="F25" s="109"/>
      <c r="G25" s="109"/>
      <c r="H25" s="109"/>
      <c r="I25" s="110"/>
      <c r="J25" s="62"/>
    </row>
    <row r="26" spans="1:11" x14ac:dyDescent="0.25">
      <c r="A26" s="108"/>
      <c r="B26" s="109"/>
      <c r="C26" s="109"/>
      <c r="D26" s="109"/>
      <c r="E26" s="109"/>
      <c r="F26" s="109"/>
      <c r="G26" s="109"/>
      <c r="H26" s="109"/>
      <c r="I26" s="110"/>
      <c r="J26" s="62"/>
    </row>
    <row r="27" spans="1:11" x14ac:dyDescent="0.25">
      <c r="A27" s="108"/>
      <c r="B27" s="109"/>
      <c r="C27" s="109"/>
      <c r="D27" s="109"/>
      <c r="E27" s="109"/>
      <c r="F27" s="109"/>
      <c r="G27" s="109"/>
      <c r="H27" s="109"/>
      <c r="I27" s="110"/>
      <c r="J27" s="73"/>
    </row>
    <row r="28" spans="1:11" x14ac:dyDescent="0.25">
      <c r="A28" s="108"/>
      <c r="B28" s="109"/>
      <c r="C28" s="109"/>
      <c r="D28" s="109"/>
      <c r="E28" s="109"/>
      <c r="F28" s="109"/>
      <c r="G28" s="109"/>
      <c r="H28" s="109"/>
      <c r="I28" s="110"/>
      <c r="J28" s="73"/>
    </row>
    <row r="29" spans="1:11" x14ac:dyDescent="0.25">
      <c r="A29" s="108"/>
      <c r="B29" s="109"/>
      <c r="C29" s="109"/>
      <c r="D29" s="109"/>
      <c r="E29" s="109"/>
      <c r="F29" s="109"/>
      <c r="G29" s="109"/>
      <c r="H29" s="109"/>
      <c r="I29" s="110"/>
      <c r="J29" s="64"/>
      <c r="K29" s="65"/>
    </row>
    <row r="30" spans="1:11" x14ac:dyDescent="0.25">
      <c r="A30" s="108"/>
      <c r="B30" s="109"/>
      <c r="C30" s="109"/>
      <c r="D30" s="109"/>
      <c r="E30" s="109"/>
      <c r="F30" s="109"/>
      <c r="G30" s="109"/>
      <c r="H30" s="109"/>
      <c r="I30" s="110"/>
      <c r="J30" s="66"/>
      <c r="K30" s="65"/>
    </row>
    <row r="31" spans="1:11" x14ac:dyDescent="0.25">
      <c r="A31" s="108"/>
      <c r="B31" s="109"/>
      <c r="C31" s="109"/>
      <c r="D31" s="109"/>
      <c r="E31" s="109"/>
      <c r="F31" s="109"/>
      <c r="G31" s="109"/>
      <c r="H31" s="109"/>
      <c r="I31" s="110"/>
      <c r="J31" s="66"/>
      <c r="K31" s="65"/>
    </row>
    <row r="32" spans="1:11" x14ac:dyDescent="0.25">
      <c r="A32" s="111"/>
      <c r="B32" s="112"/>
      <c r="C32" s="112"/>
      <c r="D32" s="112"/>
      <c r="E32" s="112"/>
      <c r="F32" s="112"/>
      <c r="G32" s="112"/>
      <c r="H32" s="112"/>
      <c r="I32" s="113"/>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BMIT-BSAD</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105"/>
      <c r="B24" s="106"/>
      <c r="C24" s="106"/>
      <c r="D24" s="106"/>
      <c r="E24" s="106"/>
      <c r="F24" s="106"/>
      <c r="G24" s="106"/>
      <c r="H24" s="106"/>
      <c r="I24" s="107"/>
      <c r="J24" s="62"/>
    </row>
    <row r="25" spans="1:11" x14ac:dyDescent="0.25">
      <c r="A25" s="108"/>
      <c r="B25" s="109"/>
      <c r="C25" s="109"/>
      <c r="D25" s="109"/>
      <c r="E25" s="109"/>
      <c r="F25" s="109"/>
      <c r="G25" s="109"/>
      <c r="H25" s="109"/>
      <c r="I25" s="110"/>
      <c r="J25" s="62"/>
    </row>
    <row r="26" spans="1:11" x14ac:dyDescent="0.25">
      <c r="A26" s="108"/>
      <c r="B26" s="109"/>
      <c r="C26" s="109"/>
      <c r="D26" s="109"/>
      <c r="E26" s="109"/>
      <c r="F26" s="109"/>
      <c r="G26" s="109"/>
      <c r="H26" s="109"/>
      <c r="I26" s="110"/>
      <c r="J26" s="62"/>
    </row>
    <row r="27" spans="1:11" x14ac:dyDescent="0.25">
      <c r="A27" s="108"/>
      <c r="B27" s="109"/>
      <c r="C27" s="109"/>
      <c r="D27" s="109"/>
      <c r="E27" s="109"/>
      <c r="F27" s="109"/>
      <c r="G27" s="109"/>
      <c r="H27" s="109"/>
      <c r="I27" s="110"/>
      <c r="J27" s="73"/>
    </row>
    <row r="28" spans="1:11" x14ac:dyDescent="0.25">
      <c r="A28" s="108"/>
      <c r="B28" s="109"/>
      <c r="C28" s="109"/>
      <c r="D28" s="109"/>
      <c r="E28" s="109"/>
      <c r="F28" s="109"/>
      <c r="G28" s="109"/>
      <c r="H28" s="109"/>
      <c r="I28" s="110"/>
      <c r="J28" s="73"/>
    </row>
    <row r="29" spans="1:11" x14ac:dyDescent="0.25">
      <c r="A29" s="108"/>
      <c r="B29" s="109"/>
      <c r="C29" s="109"/>
      <c r="D29" s="109"/>
      <c r="E29" s="109"/>
      <c r="F29" s="109"/>
      <c r="G29" s="109"/>
      <c r="H29" s="109"/>
      <c r="I29" s="110"/>
      <c r="J29" s="64"/>
      <c r="K29" s="65"/>
    </row>
    <row r="30" spans="1:11" x14ac:dyDescent="0.25">
      <c r="A30" s="108"/>
      <c r="B30" s="109"/>
      <c r="C30" s="109"/>
      <c r="D30" s="109"/>
      <c r="E30" s="109"/>
      <c r="F30" s="109"/>
      <c r="G30" s="109"/>
      <c r="H30" s="109"/>
      <c r="I30" s="110"/>
      <c r="J30" s="66"/>
      <c r="K30" s="65"/>
    </row>
    <row r="31" spans="1:11" x14ac:dyDescent="0.25">
      <c r="A31" s="108"/>
      <c r="B31" s="109"/>
      <c r="C31" s="109"/>
      <c r="D31" s="109"/>
      <c r="E31" s="109"/>
      <c r="F31" s="109"/>
      <c r="G31" s="109"/>
      <c r="H31" s="109"/>
      <c r="I31" s="110"/>
      <c r="J31" s="66"/>
      <c r="K31" s="65"/>
    </row>
    <row r="32" spans="1:11" x14ac:dyDescent="0.25">
      <c r="A32" s="111"/>
      <c r="B32" s="112"/>
      <c r="C32" s="112"/>
      <c r="D32" s="112"/>
      <c r="E32" s="112"/>
      <c r="F32" s="112"/>
      <c r="G32" s="112"/>
      <c r="H32" s="112"/>
      <c r="I32" s="113"/>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F7F6DA-E69D-4EFE-9EC8-8A8472593F8A}"/>
</file>

<file path=customXml/itemProps2.xml><?xml version="1.0" encoding="utf-8"?>
<ds:datastoreItem xmlns:ds="http://schemas.openxmlformats.org/officeDocument/2006/customXml" ds:itemID="{FC3F0590-DB70-4DB9-9942-15B43FDAB44F}"/>
</file>

<file path=customXml/itemProps3.xml><?xml version="1.0" encoding="utf-8"?>
<ds:datastoreItem xmlns:ds="http://schemas.openxmlformats.org/officeDocument/2006/customXml" ds:itemID="{3209B1EC-37D4-4A4E-A9D3-D95DFD3D78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ChooseYesNo</vt:lpstr>
      <vt:lpstr>FundingSource3</vt:lpstr>
      <vt:lpstr>NewReplacement2</vt:lpstr>
      <vt:lpstr>Priority</vt:lpstr>
      <vt:lpstr>RequestedItem2</vt:lpstr>
      <vt:lpstr>YesNo</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Information Services</dc:creator>
  <cp:lastModifiedBy>pwhitney</cp:lastModifiedBy>
  <cp:lastPrinted>2011-08-30T16:38:25Z</cp:lastPrinted>
  <dcterms:created xsi:type="dcterms:W3CDTF">2011-04-18T17:08:01Z</dcterms:created>
  <dcterms:modified xsi:type="dcterms:W3CDTF">2013-09-23T00:41:33Z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