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activeTab="6"/>
  </bookViews>
  <sheets>
    <sheet name="Instructions" sheetId="1" r:id="rId1"/>
    <sheet name="Data" sheetId="5" state="hidden" r:id="rId2"/>
    <sheet name="General Info" sheetId="2" r:id="rId3"/>
    <sheet name="Priority 1" sheetId="1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4" r:id="rId13"/>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 localSheetId="11">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D20" i="14" l="1"/>
  <c r="D19" i="14"/>
  <c r="D18" i="14"/>
  <c r="D17" i="14"/>
  <c r="D16" i="14"/>
  <c r="D15" i="14"/>
  <c r="D13" i="14"/>
  <c r="D12" i="14"/>
  <c r="D11" i="14"/>
  <c r="B3" i="14"/>
  <c r="B2"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20" i="6"/>
  <c r="D19" i="6"/>
  <c r="D18" i="6"/>
  <c r="D17" i="6"/>
  <c r="D16" i="6"/>
  <c r="D15" i="6"/>
  <c r="D13" i="6"/>
  <c r="D12" i="6"/>
  <c r="D11" i="6"/>
  <c r="B3" i="6"/>
  <c r="B2" i="6"/>
  <c r="B1" i="6"/>
  <c r="D17" i="4"/>
  <c r="D20" i="4"/>
  <c r="D19" i="4"/>
  <c r="D18" i="4"/>
  <c r="D16" i="4"/>
  <c r="D15" i="4"/>
  <c r="D13" i="4"/>
  <c r="D12" i="4"/>
  <c r="D11" i="4"/>
  <c r="D21" i="7" l="1"/>
  <c r="D21" i="9"/>
  <c r="D21" i="11"/>
  <c r="D21" i="13"/>
  <c r="D21" i="6"/>
  <c r="D21" i="8"/>
  <c r="D21" i="10"/>
  <c r="D21" i="12"/>
  <c r="D21" i="14"/>
  <c r="D21" i="4"/>
  <c r="B1" i="4"/>
  <c r="B2" i="4"/>
  <c r="B3" i="4"/>
</calcChain>
</file>

<file path=xl/sharedStrings.xml><?xml version="1.0" encoding="utf-8"?>
<sst xmlns="http://schemas.openxmlformats.org/spreadsheetml/2006/main" count="480" uniqueCount="136">
  <si>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</si>
  <si>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</si>
  <si>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</si>
  <si>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</si>
  <si>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</si>
  <si>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</si>
  <si>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</si>
  <si>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</si>
  <si>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</si>
  <si>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</si>
  <si>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</si>
  <si>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</si>
  <si>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</si>
  <si>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</si>
  <si>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</si>
  <si>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</si>
  <si>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</si>
  <si>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</si>
  <si>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</si>
  <si>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</si>
  <si>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</si>
  <si>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</si>
  <si>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</si>
  <si>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</si>
  <si>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</si>
  <si>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</si>
  <si>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</si>
  <si>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</si>
  <si>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</si>
  <si>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</si>
  <si>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</si>
  <si>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</si>
  <si>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</si>
  <si>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</si>
  <si>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</si>
  <si>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</si>
  <si>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</si>
  <si>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</si>
  <si>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</si>
  <si>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</si>
  <si>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</si>
  <si>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</si>
  <si>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</si>
  <si>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</si>
  <si>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</si>
  <si>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</si>
  <si>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</si>
  <si>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</si>
  <si>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</si>
  <si>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</si>
  <si>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</si>
  <si>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</si>
  <si>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</si>
  <si>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</si>
  <si>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</si>
  <si>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</si>
  <si>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</si>
  <si>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</si>
  <si>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</si>
  <si>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</si>
  <si>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</si>
  <si>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</si>
  <si>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</si>
  <si>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</si>
  <si>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</si>
  <si>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</si>
  <si>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</si>
  <si>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</si>
  <si>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</si>
  <si>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</si>
  <si>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</si>
  <si>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</si>
  <si>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</si>
  <si>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</si>
  <si>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</si>
  <si>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</si>
  <si>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</si>
  <si>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</si>
  <si>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</si>
  <si>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</si>
  <si>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</si>
  <si>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</si>
  <si>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</si>
  <si>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</si>
  <si>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</si>
  <si>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</si>
  <si>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</si>
  <si>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</si>
  <si>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</si>
  <si>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</si>
  <si>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</si>
  <si>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</si>
  <si>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</si>
  <si>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</si>
  <si>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</si>
  <si>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</si>
  <si>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</si>
  <si>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</si>
  <si>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</si>
  <si>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</si>
  <si>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</si>
  <si>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</si>
  <si>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</si>
  <si>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</si>
  <si>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</si>
  <si>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</si>
  <si>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</si>
  <si>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</si>
  <si>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</si>
  <si>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</si>
  <si>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</si>
  <si>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</si>
  <si>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</si>
  <si>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</si>
  <si>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</si>
  <si>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</si>
  <si>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</si>
  <si>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</si>
  <si>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</si>
  <si>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</si>
  <si>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</si>
  <si>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</si>
  <si>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</si>
  <si>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</si>
  <si>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</si>
  <si>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</si>
  <si>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</si>
  <si>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</si>
  <si>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ISIT Priority Workbook for 2013-14 APR</t>
  </si>
  <si>
    <t>Academic Development</t>
  </si>
  <si>
    <t>Kimberly Van Horne</t>
  </si>
  <si>
    <t>Bonnie Suderman</t>
  </si>
  <si>
    <t>Goals 1</t>
  </si>
  <si>
    <t>a dedicated classroom computer lab with 28 student stations and an instructor station with projector.           The outcomes in our pilot courses, which relied heavily on the open Student Success Lab, showed that students need more face-to-face instruction in the lab setting. Therefore, ACDV is requesting a second dedicated classroom computer lab with 28 student stations and an instructor station with projector to accomodate all our ACDV sections.</t>
  </si>
  <si>
    <t>The ACDV department on our Delano Campus  needs more face-to-face instruction in the lab setting. Therefore, ACDV Delano Campus is requesting a dedicated classroom computer lab with 28 student stations and an instructor station with projector to accomodate all ACDV courses needing computer access.</t>
  </si>
  <si>
    <t>Goal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</si>
</sst>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mmmm\ d\,\ yyyy;@"/>
  </numFmts>
  <fonts count="15"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4">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6"/>
  <sheetViews>
    <sheetView workbookViewId="0">
      <selection activeCell="C9" sqref="C9"/>
    </sheetView>
  </sheetViews>
  <sheetFormatPr defaultRowHeight="15" x14ac:dyDescent="0.25"/>
  <cols>
    <col min="1" max="1" width="5.5703125" style="4" customWidth="1"/>
    <col min="2" max="2" width="32.42578125" style="4" customWidth="1"/>
    <col min="3" max="3" width="71.140625" style="6" customWidth="1"/>
    <col min="4" max="4" width="3.5703125" customWidth="1"/>
    <col min="5" max="5" width="0.140625" customWidth="1"/>
    <col min="6" max="6" width="9.140625" hidden="1" customWidth="1"/>
  </cols>
  <sheetData>
    <row r="1" spans="1:5" ht="15.75" x14ac:dyDescent="0.25">
      <c r="A1" s="77" t="s">
        <v>128</v>
      </c>
      <c r="B1" s="77"/>
      <c r="C1" s="77"/>
      <c r="D1" s="74"/>
    </row>
    <row r="3" spans="1:5" x14ac:dyDescent="0.25">
      <c r="A3" s="10"/>
      <c r="B3" s="10"/>
      <c r="C3" s="11" t="s">
        <v>31</v>
      </c>
      <c r="D3" s="3"/>
      <c r="E3" s="3"/>
    </row>
    <row r="4" spans="1:5" x14ac:dyDescent="0.25">
      <c r="A4" s="75" t="s">
        <v>117</v>
      </c>
      <c r="B4" s="76"/>
      <c r="C4" s="76"/>
      <c r="D4" s="76"/>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126</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63"/>
    </row>
    <row r="28" spans="1:11" x14ac:dyDescent="0.25">
      <c r="A28" s="81"/>
      <c r="B28" s="82"/>
      <c r="C28" s="82"/>
      <c r="D28" s="82"/>
      <c r="E28" s="82"/>
      <c r="F28" s="82"/>
      <c r="G28" s="82"/>
      <c r="H28" s="82"/>
      <c r="I28" s="83"/>
      <c r="J28" s="6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B5" sqref="B5"/>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129</v>
      </c>
    </row>
    <row r="4" spans="1:11" x14ac:dyDescent="0.25">
      <c r="A4" s="29" t="s">
        <v>16</v>
      </c>
      <c r="B4" s="24" t="s">
        <v>130</v>
      </c>
    </row>
    <row r="5" spans="1:11" x14ac:dyDescent="0.25">
      <c r="A5" s="29" t="s">
        <v>18</v>
      </c>
      <c r="B5" s="24" t="s">
        <v>131</v>
      </c>
    </row>
    <row r="6" spans="1:11" x14ac:dyDescent="0.25">
      <c r="A6" s="29" t="s">
        <v>52</v>
      </c>
      <c r="B6" s="72"/>
    </row>
    <row r="7" spans="1:11" x14ac:dyDescent="0.25">
      <c r="A7" s="29" t="s">
        <v>56</v>
      </c>
      <c r="B7" s="72"/>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8" workbookViewId="0">
      <selection activeCell="N17" sqref="N17"/>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t="s">
        <v>133</v>
      </c>
      <c r="G4" s="90"/>
      <c r="H4" s="90"/>
      <c r="I4" s="91"/>
    </row>
    <row r="5" spans="1:11" x14ac:dyDescent="0.25">
      <c r="A5" s="32" t="s">
        <v>74</v>
      </c>
      <c r="B5" s="19" t="s">
        <v>12</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10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63</v>
      </c>
      <c r="D12" s="51">
        <f>IF(C12="yes",2,0)</f>
        <v>0</v>
      </c>
      <c r="F12" s="92"/>
      <c r="G12" s="93"/>
      <c r="H12" s="93"/>
      <c r="I12" s="94"/>
      <c r="J12" s="49"/>
    </row>
    <row r="13" spans="1:11" x14ac:dyDescent="0.25">
      <c r="A13" s="52" t="s">
        <v>80</v>
      </c>
      <c r="B13" s="53"/>
      <c r="C13" s="68" t="s">
        <v>62</v>
      </c>
      <c r="D13" s="51">
        <f>IF(C13="yes",2,0)</f>
        <v>2</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62</v>
      </c>
      <c r="D15" s="51">
        <f>IF(C15="yes",1,0)</f>
        <v>1</v>
      </c>
      <c r="F15" s="92"/>
      <c r="G15" s="93"/>
      <c r="H15" s="93"/>
      <c r="I15" s="94"/>
      <c r="J15" s="49"/>
    </row>
    <row r="16" spans="1:11" ht="29.1" customHeight="1" x14ac:dyDescent="0.25">
      <c r="A16" s="100" t="s">
        <v>83</v>
      </c>
      <c r="B16" s="101"/>
      <c r="C16" s="69" t="s">
        <v>62</v>
      </c>
      <c r="D16" s="56">
        <f>IF(C16="yes",1,0)</f>
        <v>1</v>
      </c>
      <c r="F16" s="92"/>
      <c r="G16" s="93"/>
      <c r="H16" s="93"/>
      <c r="I16" s="94"/>
      <c r="J16" s="49"/>
    </row>
    <row r="17" spans="1:11" x14ac:dyDescent="0.25">
      <c r="A17" s="52" t="s">
        <v>84</v>
      </c>
      <c r="B17" s="53"/>
      <c r="C17" s="68" t="s">
        <v>62</v>
      </c>
      <c r="D17" s="56">
        <f>IF(C17="yes",-2,0)</f>
        <v>-2</v>
      </c>
      <c r="F17" s="92"/>
      <c r="G17" s="93"/>
      <c r="H17" s="93"/>
      <c r="I17" s="94"/>
      <c r="J17" s="49"/>
    </row>
    <row r="18" spans="1:11" x14ac:dyDescent="0.25">
      <c r="A18" s="52" t="s">
        <v>85</v>
      </c>
      <c r="B18" s="53"/>
      <c r="C18" s="68" t="s">
        <v>62</v>
      </c>
      <c r="D18" s="56">
        <f>IF(C18="yes",1,0)</f>
        <v>1</v>
      </c>
      <c r="F18" s="92"/>
      <c r="G18" s="93"/>
      <c r="H18" s="93"/>
      <c r="I18" s="94"/>
      <c r="J18" s="49"/>
    </row>
    <row r="19" spans="1:11" ht="35.1" customHeight="1" x14ac:dyDescent="0.25">
      <c r="A19" s="100" t="s">
        <v>86</v>
      </c>
      <c r="B19" s="102"/>
      <c r="C19" s="69" t="s">
        <v>62</v>
      </c>
      <c r="D19" s="56">
        <f>IF(C19="no",1,0)</f>
        <v>0</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6</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t="s">
        <v>132</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0" workbookViewId="0">
      <selection activeCell="C14" sqref="C14"/>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t="s">
        <v>134</v>
      </c>
      <c r="G4" s="90"/>
      <c r="H4" s="90"/>
      <c r="I4" s="91"/>
    </row>
    <row r="5" spans="1:11" x14ac:dyDescent="0.25">
      <c r="A5" s="32" t="s">
        <v>74</v>
      </c>
      <c r="B5" s="19" t="s">
        <v>12</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10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63</v>
      </c>
      <c r="D11" s="51">
        <f>IF(C11="yes",2,0)</f>
        <v>0</v>
      </c>
      <c r="F11" s="92"/>
      <c r="G11" s="93"/>
      <c r="H11" s="93"/>
      <c r="I11" s="94"/>
      <c r="J11" s="49"/>
    </row>
    <row r="12" spans="1:11" x14ac:dyDescent="0.25">
      <c r="A12" s="52" t="s">
        <v>79</v>
      </c>
      <c r="B12" s="53"/>
      <c r="C12" s="68" t="s">
        <v>63</v>
      </c>
      <c r="D12" s="51">
        <f>IF(C12="yes",2,0)</f>
        <v>0</v>
      </c>
      <c r="F12" s="92"/>
      <c r="G12" s="93"/>
      <c r="H12" s="93"/>
      <c r="I12" s="94"/>
      <c r="J12" s="49"/>
    </row>
    <row r="13" spans="1:11" x14ac:dyDescent="0.25">
      <c r="A13" s="52" t="s">
        <v>80</v>
      </c>
      <c r="B13" s="53"/>
      <c r="C13" s="68" t="s">
        <v>62</v>
      </c>
      <c r="D13" s="51">
        <f>IF(C13="yes",2,0)</f>
        <v>2</v>
      </c>
      <c r="F13" s="92"/>
      <c r="G13" s="93"/>
      <c r="H13" s="93"/>
      <c r="I13" s="94"/>
      <c r="J13" s="49"/>
    </row>
    <row r="14" spans="1:11" x14ac:dyDescent="0.25">
      <c r="A14" s="54" t="s">
        <v>81</v>
      </c>
      <c r="B14" s="18" t="s">
        <v>124</v>
      </c>
      <c r="C14" s="36"/>
      <c r="D14" s="55"/>
      <c r="F14" s="92"/>
      <c r="G14" s="93"/>
      <c r="H14" s="93"/>
      <c r="I14" s="94"/>
      <c r="J14" s="49"/>
    </row>
    <row r="15" spans="1:11" x14ac:dyDescent="0.25">
      <c r="A15" s="52" t="s">
        <v>82</v>
      </c>
      <c r="B15" s="53"/>
      <c r="C15" s="68" t="s">
        <v>62</v>
      </c>
      <c r="D15" s="51">
        <f>IF(C15="yes",1,0)</f>
        <v>1</v>
      </c>
      <c r="F15" s="92"/>
      <c r="G15" s="93"/>
      <c r="H15" s="93"/>
      <c r="I15" s="94"/>
      <c r="J15" s="49"/>
    </row>
    <row r="16" spans="1:11" ht="29.1" customHeight="1" x14ac:dyDescent="0.25">
      <c r="A16" s="100" t="s">
        <v>83</v>
      </c>
      <c r="B16" s="101"/>
      <c r="C16" s="69" t="s">
        <v>62</v>
      </c>
      <c r="D16" s="56">
        <f>IF(C16="yes",1,0)</f>
        <v>1</v>
      </c>
      <c r="F16" s="92"/>
      <c r="G16" s="93"/>
      <c r="H16" s="93"/>
      <c r="I16" s="94"/>
      <c r="J16" s="49"/>
    </row>
    <row r="17" spans="1:11" x14ac:dyDescent="0.25">
      <c r="A17" s="52" t="s">
        <v>84</v>
      </c>
      <c r="B17" s="53"/>
      <c r="C17" s="68" t="s">
        <v>62</v>
      </c>
      <c r="D17" s="56">
        <f>IF(C17="yes",-2,0)</f>
        <v>-2</v>
      </c>
      <c r="F17" s="92"/>
      <c r="G17" s="93"/>
      <c r="H17" s="93"/>
      <c r="I17" s="94"/>
      <c r="J17" s="49"/>
    </row>
    <row r="18" spans="1:11" x14ac:dyDescent="0.25">
      <c r="A18" s="52" t="s">
        <v>85</v>
      </c>
      <c r="B18" s="53"/>
      <c r="C18" s="68" t="s">
        <v>62</v>
      </c>
      <c r="D18" s="56">
        <f>IF(C18="yes",1,0)</f>
        <v>1</v>
      </c>
      <c r="F18" s="92"/>
      <c r="G18" s="93"/>
      <c r="H18" s="93"/>
      <c r="I18" s="94"/>
      <c r="J18" s="49"/>
    </row>
    <row r="19" spans="1:11" ht="35.1" customHeight="1" x14ac:dyDescent="0.25">
      <c r="A19" s="100" t="s">
        <v>86</v>
      </c>
      <c r="B19" s="102"/>
      <c r="C19" s="69" t="s">
        <v>62</v>
      </c>
      <c r="D19" s="56">
        <f>IF(C19="no",1,0)</f>
        <v>0</v>
      </c>
      <c r="F19" s="92"/>
      <c r="G19" s="93"/>
      <c r="H19" s="93"/>
      <c r="I19" s="94"/>
      <c r="J19" s="49"/>
    </row>
    <row r="20" spans="1:11" x14ac:dyDescent="0.25">
      <c r="A20" s="52" t="s">
        <v>87</v>
      </c>
      <c r="B20" s="53"/>
      <c r="C20" s="68" t="s">
        <v>62</v>
      </c>
      <c r="D20" s="56">
        <f>IF(C20="yes",3,0)</f>
        <v>3</v>
      </c>
      <c r="F20" s="92"/>
      <c r="G20" s="93"/>
      <c r="H20" s="93"/>
      <c r="I20" s="94"/>
      <c r="J20" s="49"/>
    </row>
    <row r="21" spans="1:11" x14ac:dyDescent="0.25">
      <c r="A21" s="57"/>
      <c r="B21" s="58"/>
      <c r="C21" s="59" t="s">
        <v>69</v>
      </c>
      <c r="D21" s="60">
        <f>SUM(D11:D20)</f>
        <v>6</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t="s">
        <v>135</v>
      </c>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4" sqref="A24:I32"/>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124</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abSelected="1" topLeftCell="A14"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Academic Development</v>
      </c>
      <c r="C1" s="36"/>
      <c r="D1" s="36"/>
      <c r="E1" s="37"/>
      <c r="F1" s="71"/>
      <c r="G1" s="38" t="s">
        <v>113</v>
      </c>
      <c r="H1" s="87"/>
      <c r="I1" s="88"/>
      <c r="J1" s="37"/>
      <c r="K1" s="39"/>
    </row>
    <row r="2" spans="1:11" x14ac:dyDescent="0.25">
      <c r="A2" s="32" t="s">
        <v>0</v>
      </c>
      <c r="B2" s="35" t="str">
        <f>IF('General Info'!B4="","",'General Info'!B4)</f>
        <v>Kimberly Van Horne</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89"/>
      <c r="G4" s="90"/>
      <c r="H4" s="90"/>
      <c r="I4" s="91"/>
    </row>
    <row r="5" spans="1:11" x14ac:dyDescent="0.25">
      <c r="A5" s="32" t="s">
        <v>74</v>
      </c>
      <c r="B5" s="19" t="s">
        <v>70</v>
      </c>
      <c r="C5" s="40"/>
      <c r="D5" s="40"/>
      <c r="F5" s="92"/>
      <c r="G5" s="93"/>
      <c r="H5" s="93"/>
      <c r="I5" s="94"/>
    </row>
    <row r="6" spans="1:11" x14ac:dyDescent="0.25">
      <c r="A6" s="32" t="s">
        <v>75</v>
      </c>
      <c r="B6" s="70"/>
      <c r="C6" s="44"/>
      <c r="D6" s="44"/>
      <c r="F6" s="92"/>
      <c r="G6" s="93"/>
      <c r="H6" s="93"/>
      <c r="I6" s="94"/>
    </row>
    <row r="7" spans="1:11" x14ac:dyDescent="0.25">
      <c r="A7" s="32" t="s">
        <v>76</v>
      </c>
      <c r="B7" s="20"/>
      <c r="C7" s="45"/>
      <c r="D7" s="45"/>
      <c r="F7" s="92"/>
      <c r="G7" s="93"/>
      <c r="H7" s="93"/>
      <c r="I7" s="94"/>
    </row>
    <row r="8" spans="1:11" x14ac:dyDescent="0.25">
      <c r="A8" s="32" t="s">
        <v>77</v>
      </c>
      <c r="B8" s="19" t="s">
        <v>70</v>
      </c>
      <c r="C8" s="40"/>
      <c r="D8" s="40"/>
      <c r="F8" s="92"/>
      <c r="G8" s="93"/>
      <c r="H8" s="93"/>
      <c r="I8" s="94"/>
      <c r="J8" s="40"/>
    </row>
    <row r="9" spans="1:11" x14ac:dyDescent="0.25">
      <c r="A9" s="46"/>
      <c r="B9" s="40"/>
      <c r="C9" s="40"/>
      <c r="D9" s="40"/>
      <c r="F9" s="92"/>
      <c r="G9" s="93"/>
      <c r="H9" s="93"/>
      <c r="I9" s="94"/>
      <c r="J9" s="40"/>
    </row>
    <row r="10" spans="1:11" x14ac:dyDescent="0.25">
      <c r="A10" s="98" t="s">
        <v>101</v>
      </c>
      <c r="B10" s="99"/>
      <c r="C10" s="47" t="s">
        <v>59</v>
      </c>
      <c r="D10" s="48" t="s">
        <v>60</v>
      </c>
      <c r="F10" s="92"/>
      <c r="G10" s="93"/>
      <c r="H10" s="93"/>
      <c r="I10" s="94"/>
      <c r="J10" s="49"/>
    </row>
    <row r="11" spans="1:11" x14ac:dyDescent="0.25">
      <c r="A11" s="50" t="s">
        <v>78</v>
      </c>
      <c r="B11" s="40"/>
      <c r="C11" s="68" t="s">
        <v>70</v>
      </c>
      <c r="D11" s="51">
        <f>IF(C11="yes",2,0)</f>
        <v>0</v>
      </c>
      <c r="F11" s="92"/>
      <c r="G11" s="93"/>
      <c r="H11" s="93"/>
      <c r="I11" s="94"/>
      <c r="J11" s="49"/>
    </row>
    <row r="12" spans="1:11" x14ac:dyDescent="0.25">
      <c r="A12" s="52" t="s">
        <v>79</v>
      </c>
      <c r="B12" s="53"/>
      <c r="C12" s="68" t="s">
        <v>70</v>
      </c>
      <c r="D12" s="51">
        <f>IF(C12="yes",2,0)</f>
        <v>0</v>
      </c>
      <c r="F12" s="92"/>
      <c r="G12" s="93"/>
      <c r="H12" s="93"/>
      <c r="I12" s="94"/>
      <c r="J12" s="49"/>
    </row>
    <row r="13" spans="1:11" x14ac:dyDescent="0.25">
      <c r="A13" s="52" t="s">
        <v>80</v>
      </c>
      <c r="B13" s="53"/>
      <c r="C13" s="68" t="s">
        <v>70</v>
      </c>
      <c r="D13" s="51">
        <f>IF(C13="yes",2,0)</f>
        <v>0</v>
      </c>
      <c r="F13" s="92"/>
      <c r="G13" s="93"/>
      <c r="H13" s="93"/>
      <c r="I13" s="94"/>
      <c r="J13" s="49"/>
    </row>
    <row r="14" spans="1:11" x14ac:dyDescent="0.25">
      <c r="A14" s="54" t="s">
        <v>81</v>
      </c>
      <c r="B14" s="18" t="s">
        <v>70</v>
      </c>
      <c r="C14" s="36"/>
      <c r="D14" s="55"/>
      <c r="F14" s="92"/>
      <c r="G14" s="93"/>
      <c r="H14" s="93"/>
      <c r="I14" s="94"/>
      <c r="J14" s="49"/>
    </row>
    <row r="15" spans="1:11" x14ac:dyDescent="0.25">
      <c r="A15" s="52" t="s">
        <v>82</v>
      </c>
      <c r="B15" s="53"/>
      <c r="C15" s="68" t="s">
        <v>70</v>
      </c>
      <c r="D15" s="51">
        <f>IF(C15="yes",1,0)</f>
        <v>0</v>
      </c>
      <c r="F15" s="92"/>
      <c r="G15" s="93"/>
      <c r="H15" s="93"/>
      <c r="I15" s="94"/>
      <c r="J15" s="49"/>
    </row>
    <row r="16" spans="1:11" ht="29.1" customHeight="1" x14ac:dyDescent="0.25">
      <c r="A16" s="100" t="s">
        <v>83</v>
      </c>
      <c r="B16" s="101"/>
      <c r="C16" s="69" t="s">
        <v>70</v>
      </c>
      <c r="D16" s="56">
        <f>IF(C16="yes",1,0)</f>
        <v>0</v>
      </c>
      <c r="F16" s="92"/>
      <c r="G16" s="93"/>
      <c r="H16" s="93"/>
      <c r="I16" s="94"/>
      <c r="J16" s="49"/>
    </row>
    <row r="17" spans="1:11" x14ac:dyDescent="0.25">
      <c r="A17" s="52" t="s">
        <v>84</v>
      </c>
      <c r="B17" s="53"/>
      <c r="C17" s="68" t="s">
        <v>70</v>
      </c>
      <c r="D17" s="56">
        <f>IF(C17="yes",-2,0)</f>
        <v>0</v>
      </c>
      <c r="F17" s="92"/>
      <c r="G17" s="93"/>
      <c r="H17" s="93"/>
      <c r="I17" s="94"/>
      <c r="J17" s="49"/>
    </row>
    <row r="18" spans="1:11" x14ac:dyDescent="0.25">
      <c r="A18" s="52" t="s">
        <v>85</v>
      </c>
      <c r="B18" s="53"/>
      <c r="C18" s="68" t="s">
        <v>70</v>
      </c>
      <c r="D18" s="56">
        <f>IF(C18="yes",1,0)</f>
        <v>0</v>
      </c>
      <c r="F18" s="92"/>
      <c r="G18" s="93"/>
      <c r="H18" s="93"/>
      <c r="I18" s="94"/>
      <c r="J18" s="49"/>
    </row>
    <row r="19" spans="1:11" ht="35.1" customHeight="1" x14ac:dyDescent="0.25">
      <c r="A19" s="100" t="s">
        <v>86</v>
      </c>
      <c r="B19" s="102"/>
      <c r="C19" s="69" t="s">
        <v>70</v>
      </c>
      <c r="D19" s="56">
        <f>IF(C19="no",1,0)</f>
        <v>0</v>
      </c>
      <c r="F19" s="92"/>
      <c r="G19" s="93"/>
      <c r="H19" s="93"/>
      <c r="I19" s="94"/>
      <c r="J19" s="49"/>
    </row>
    <row r="20" spans="1:11" x14ac:dyDescent="0.25">
      <c r="A20" s="52" t="s">
        <v>87</v>
      </c>
      <c r="B20" s="53"/>
      <c r="C20" s="68" t="s">
        <v>70</v>
      </c>
      <c r="D20" s="56">
        <f>IF(C20="yes",3,0)</f>
        <v>0</v>
      </c>
      <c r="F20" s="92"/>
      <c r="G20" s="93"/>
      <c r="H20" s="93"/>
      <c r="I20" s="94"/>
      <c r="J20" s="49"/>
    </row>
    <row r="21" spans="1:11" x14ac:dyDescent="0.25">
      <c r="A21" s="57"/>
      <c r="B21" s="58"/>
      <c r="C21" s="59" t="s">
        <v>69</v>
      </c>
      <c r="D21" s="60">
        <f>SUM(D11:D20)</f>
        <v>0</v>
      </c>
      <c r="F21" s="95"/>
      <c r="G21" s="96"/>
      <c r="H21" s="96"/>
      <c r="I21" s="97"/>
      <c r="J21" s="49"/>
    </row>
    <row r="22" spans="1:11" x14ac:dyDescent="0.25">
      <c r="A22" s="53"/>
      <c r="B22" s="53"/>
      <c r="C22" s="53"/>
      <c r="D22" s="61"/>
      <c r="F22" s="49"/>
      <c r="G22" s="49"/>
      <c r="H22" s="49"/>
      <c r="I22" s="49"/>
      <c r="J22" s="49"/>
    </row>
    <row r="23" spans="1:11" x14ac:dyDescent="0.25">
      <c r="A23" s="103" t="s">
        <v>127</v>
      </c>
      <c r="B23" s="103"/>
      <c r="C23" s="53"/>
      <c r="D23" s="61"/>
      <c r="F23" s="49"/>
      <c r="G23" s="49"/>
      <c r="H23" s="49"/>
      <c r="I23" s="49"/>
      <c r="J23" s="62"/>
    </row>
    <row r="24" spans="1:11" x14ac:dyDescent="0.25">
      <c r="A24" s="78"/>
      <c r="B24" s="79"/>
      <c r="C24" s="79"/>
      <c r="D24" s="79"/>
      <c r="E24" s="79"/>
      <c r="F24" s="79"/>
      <c r="G24" s="79"/>
      <c r="H24" s="79"/>
      <c r="I24" s="80"/>
      <c r="J24" s="62"/>
    </row>
    <row r="25" spans="1:11" x14ac:dyDescent="0.25">
      <c r="A25" s="81"/>
      <c r="B25" s="82"/>
      <c r="C25" s="82"/>
      <c r="D25" s="82"/>
      <c r="E25" s="82"/>
      <c r="F25" s="82"/>
      <c r="G25" s="82"/>
      <c r="H25" s="82"/>
      <c r="I25" s="83"/>
      <c r="J25" s="62"/>
    </row>
    <row r="26" spans="1:11" x14ac:dyDescent="0.25">
      <c r="A26" s="81"/>
      <c r="B26" s="82"/>
      <c r="C26" s="82"/>
      <c r="D26" s="82"/>
      <c r="E26" s="82"/>
      <c r="F26" s="82"/>
      <c r="G26" s="82"/>
      <c r="H26" s="82"/>
      <c r="I26" s="83"/>
      <c r="J26" s="62"/>
    </row>
    <row r="27" spans="1:11" x14ac:dyDescent="0.25">
      <c r="A27" s="81"/>
      <c r="B27" s="82"/>
      <c r="C27" s="82"/>
      <c r="D27" s="82"/>
      <c r="E27" s="82"/>
      <c r="F27" s="82"/>
      <c r="G27" s="82"/>
      <c r="H27" s="82"/>
      <c r="I27" s="83"/>
      <c r="J27" s="73"/>
    </row>
    <row r="28" spans="1:11" x14ac:dyDescent="0.25">
      <c r="A28" s="81"/>
      <c r="B28" s="82"/>
      <c r="C28" s="82"/>
      <c r="D28" s="82"/>
      <c r="E28" s="82"/>
      <c r="F28" s="82"/>
      <c r="G28" s="82"/>
      <c r="H28" s="82"/>
      <c r="I28" s="83"/>
      <c r="J28" s="73"/>
    </row>
    <row r="29" spans="1:11" x14ac:dyDescent="0.25">
      <c r="A29" s="81"/>
      <c r="B29" s="82"/>
      <c r="C29" s="82"/>
      <c r="D29" s="82"/>
      <c r="E29" s="82"/>
      <c r="F29" s="82"/>
      <c r="G29" s="82"/>
      <c r="H29" s="82"/>
      <c r="I29" s="83"/>
      <c r="J29" s="64"/>
      <c r="K29" s="65"/>
    </row>
    <row r="30" spans="1:11" x14ac:dyDescent="0.25">
      <c r="A30" s="81"/>
      <c r="B30" s="82"/>
      <c r="C30" s="82"/>
      <c r="D30" s="82"/>
      <c r="E30" s="82"/>
      <c r="F30" s="82"/>
      <c r="G30" s="82"/>
      <c r="H30" s="82"/>
      <c r="I30" s="83"/>
      <c r="J30" s="66"/>
      <c r="K30" s="65"/>
    </row>
    <row r="31" spans="1:11" x14ac:dyDescent="0.25">
      <c r="A31" s="81"/>
      <c r="B31" s="82"/>
      <c r="C31" s="82"/>
      <c r="D31" s="82"/>
      <c r="E31" s="82"/>
      <c r="F31" s="82"/>
      <c r="G31" s="82"/>
      <c r="H31" s="82"/>
      <c r="I31" s="83"/>
      <c r="J31" s="66"/>
      <c r="K31" s="65"/>
    </row>
    <row r="32" spans="1:11" x14ac:dyDescent="0.25">
      <c r="A32" s="84"/>
      <c r="B32" s="85"/>
      <c r="C32" s="85"/>
      <c r="D32" s="85"/>
      <c r="E32" s="85"/>
      <c r="F32" s="85"/>
      <c r="G32" s="85"/>
      <c r="H32" s="85"/>
      <c r="I32" s="86"/>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441E7F-2B5F-4383-AC69-6B11436B2736}"/>
</file>

<file path=customXml/itemProps2.xml><?xml version="1.0" encoding="utf-8"?>
<ds:datastoreItem xmlns:ds="http://schemas.openxmlformats.org/officeDocument/2006/customXml" ds:itemID="{DC6F1C1B-4613-4F26-A76C-C2710799D895}"/>
</file>

<file path=customXml/itemProps3.xml><?xml version="1.0" encoding="utf-8"?>
<ds:datastoreItem xmlns:ds="http://schemas.openxmlformats.org/officeDocument/2006/customXml" ds:itemID="{9814BB34-3515-454B-956D-A5ED8DD2BA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imguser</cp:lastModifiedBy>
  <cp:lastPrinted>2011-08-30T16:38:25Z</cp:lastPrinted>
  <dcterms:created xsi:type="dcterms:W3CDTF">2011-04-18T17:08:01Z</dcterms:created>
  <dcterms:modified xsi:type="dcterms:W3CDTF">2013-09-17T19:37:42Z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