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3" i="1" l="1"/>
  <c r="D63" i="1"/>
  <c r="O63" i="1"/>
  <c r="N63" i="1"/>
  <c r="P63" i="1" s="1"/>
  <c r="L63" i="1"/>
  <c r="K63" i="1"/>
  <c r="M63" i="1" s="1"/>
  <c r="I63" i="1"/>
  <c r="H63" i="1"/>
  <c r="F63" i="1"/>
  <c r="E63" i="1"/>
  <c r="C63" i="1"/>
  <c r="B63" i="1"/>
  <c r="D49" i="1"/>
  <c r="J49" i="1"/>
  <c r="H49" i="1"/>
  <c r="F49" i="1"/>
  <c r="B49" i="1"/>
  <c r="J35" i="1"/>
  <c r="H35" i="1"/>
  <c r="F35" i="1"/>
  <c r="D35" i="1"/>
  <c r="B35" i="1"/>
  <c r="J22" i="1"/>
  <c r="H22" i="1"/>
  <c r="F22" i="1"/>
  <c r="D22" i="1"/>
  <c r="B22" i="1"/>
  <c r="J11" i="1"/>
  <c r="H11" i="1"/>
  <c r="F11" i="1"/>
  <c r="D11" i="1"/>
  <c r="B11" i="1"/>
  <c r="G63" i="1" l="1"/>
  <c r="G49" i="1"/>
  <c r="C49" i="1"/>
  <c r="I49" i="1"/>
  <c r="E49" i="1"/>
  <c r="J36" i="1"/>
  <c r="J23" i="1"/>
  <c r="J12" i="1"/>
  <c r="J13" i="1"/>
  <c r="D12" i="1"/>
  <c r="H12" i="1"/>
  <c r="F12" i="1"/>
</calcChain>
</file>

<file path=xl/sharedStrings.xml><?xml version="1.0" encoding="utf-8"?>
<sst xmlns="http://schemas.openxmlformats.org/spreadsheetml/2006/main" count="266" uniqueCount="43">
  <si>
    <t>Agribusiness</t>
  </si>
  <si>
    <t>2008 - 2009</t>
  </si>
  <si>
    <t>2009 - 2010</t>
  </si>
  <si>
    <t>2010 - 2011</t>
  </si>
  <si>
    <t>2011 - 2012</t>
  </si>
  <si>
    <t>2012 - 2013</t>
  </si>
  <si>
    <t>---</t>
  </si>
  <si>
    <t>Agriculture</t>
  </si>
  <si>
    <t>ANSC</t>
  </si>
  <si>
    <t>CRPS</t>
  </si>
  <si>
    <t>FORE</t>
  </si>
  <si>
    <t>ORNH</t>
  </si>
  <si>
    <t>Soils</t>
  </si>
  <si>
    <t>Totals</t>
  </si>
  <si>
    <t xml:space="preserve">Unduplicated  </t>
  </si>
  <si>
    <t>Student headcount</t>
  </si>
  <si>
    <t>Agribusiness Mngmnt</t>
  </si>
  <si>
    <t>38% increase from 2008</t>
  </si>
  <si>
    <t>Self Declared Majors</t>
  </si>
  <si>
    <t>Animal Science</t>
  </si>
  <si>
    <t>Veterinary  Technician</t>
  </si>
  <si>
    <t>Forestry</t>
  </si>
  <si>
    <t>Crop science</t>
  </si>
  <si>
    <t>Ornamental Horticulture</t>
  </si>
  <si>
    <t>Sections</t>
  </si>
  <si>
    <t>30% decrease from 2008</t>
  </si>
  <si>
    <t>Course enrollment</t>
  </si>
  <si>
    <t>Census</t>
  </si>
  <si>
    <t>Students/ section</t>
  </si>
  <si>
    <t>MCAG</t>
  </si>
  <si>
    <t>AGRI</t>
  </si>
  <si>
    <t>AGBS</t>
  </si>
  <si>
    <t>SOIL</t>
  </si>
  <si>
    <t>NRES</t>
  </si>
  <si>
    <t>FTES</t>
  </si>
  <si>
    <t>FTEF</t>
  </si>
  <si>
    <t>FTES/ FTEF</t>
  </si>
  <si>
    <t>FTES    FTEF       FTES/FTES</t>
  </si>
  <si>
    <t>FTF</t>
  </si>
  <si>
    <t>DE</t>
  </si>
  <si>
    <t>Total</t>
  </si>
  <si>
    <t>Retention Rate</t>
  </si>
  <si>
    <t>Success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</si>
</sst>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9" fontId="0" fillId="0" borderId="1" xfId="0" applyNumberFormat="1" applyBorder="1"/>
    <xf numFmtId="0" fontId="1" fillId="0" borderId="0" xfId="0" applyFont="1" applyAlignment="1">
      <alignment horizontal="right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9" fontId="1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0" fillId="0" borderId="1" xfId="0" applyNumberFormat="1" applyBorder="1"/>
    <xf numFmtId="1" fontId="0" fillId="0" borderId="2" xfId="0" applyNumberFormat="1" applyBorder="1"/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quotePrefix="1" applyBorder="1" applyAlignment="1">
      <alignment horizontal="right"/>
    </xf>
    <xf numFmtId="1" fontId="1" fillId="0" borderId="4" xfId="0" applyNumberFormat="1" applyFont="1" applyBorder="1"/>
    <xf numFmtId="1" fontId="1" fillId="0" borderId="5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165" fontId="0" fillId="0" borderId="1" xfId="0" applyNumberFormat="1" applyBorder="1"/>
    <xf numFmtId="165" fontId="0" fillId="0" borderId="1" xfId="0" quotePrefix="1" applyNumberFormat="1" applyBorder="1" applyAlignment="1">
      <alignment horizontal="right"/>
    </xf>
    <xf numFmtId="0" fontId="0" fillId="0" borderId="10" xfId="0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165" fontId="0" fillId="0" borderId="1" xfId="0" quotePrefix="1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70" zoomScale="85" zoomScaleNormal="85" workbookViewId="0">
      <pane xSplit="2775" topLeftCell="G1" activePane="topRight"/>
      <selection pane="topRight" activeCell="M50" sqref="M50"/>
    </sheetView>
  </sheetViews>
  <sheetFormatPr defaultRowHeight="15" x14ac:dyDescent="0.25"/>
  <cols>
    <col min="1" max="1" width="27.28515625" customWidth="1"/>
    <col min="2" max="2" width="7.7109375" customWidth="1"/>
    <col min="3" max="3" width="8.28515625" customWidth="1"/>
    <col min="4" max="4" width="6.85546875" customWidth="1"/>
    <col min="5" max="5" width="8.85546875" customWidth="1"/>
    <col min="6" max="6" width="6.85546875" customWidth="1"/>
    <col min="7" max="7" width="8.85546875" customWidth="1"/>
    <col min="8" max="8" width="6.85546875" customWidth="1"/>
    <col min="9" max="9" width="8.85546875" customWidth="1"/>
    <col min="10" max="10" width="6.85546875" customWidth="1"/>
    <col min="11" max="11" width="8.85546875" customWidth="1"/>
  </cols>
  <sheetData>
    <row r="1" spans="1:12" ht="15.75" thickBot="1" x14ac:dyDescent="0.3"/>
    <row r="2" spans="1:12" x14ac:dyDescent="0.25">
      <c r="A2" s="15" t="s">
        <v>15</v>
      </c>
    </row>
    <row r="3" spans="1:12" ht="15.75" thickBot="1" x14ac:dyDescent="0.3">
      <c r="A3" s="14" t="s">
        <v>14</v>
      </c>
      <c r="B3" s="11" t="s">
        <v>1</v>
      </c>
      <c r="C3" s="2"/>
      <c r="D3" s="2" t="s">
        <v>2</v>
      </c>
      <c r="E3" s="2"/>
      <c r="F3" s="2" t="s">
        <v>3</v>
      </c>
      <c r="G3" s="2"/>
      <c r="H3" s="2" t="s">
        <v>4</v>
      </c>
      <c r="I3" s="2"/>
      <c r="J3" s="2" t="s">
        <v>5</v>
      </c>
      <c r="K3" s="2"/>
    </row>
    <row r="4" spans="1:12" x14ac:dyDescent="0.25">
      <c r="A4" s="12" t="s">
        <v>0</v>
      </c>
      <c r="B4" s="3">
        <v>80</v>
      </c>
      <c r="C4" s="4" t="s">
        <v>6</v>
      </c>
      <c r="D4" s="3">
        <v>91</v>
      </c>
      <c r="E4" s="5"/>
      <c r="F4" s="3">
        <v>96</v>
      </c>
      <c r="G4" s="5"/>
      <c r="H4" s="3">
        <v>98</v>
      </c>
      <c r="I4" s="5"/>
      <c r="J4" s="3">
        <v>95</v>
      </c>
      <c r="K4" s="5"/>
    </row>
    <row r="5" spans="1:12" x14ac:dyDescent="0.25">
      <c r="A5" s="3" t="s">
        <v>7</v>
      </c>
      <c r="B5" s="3">
        <v>445</v>
      </c>
      <c r="C5" s="3"/>
      <c r="D5" s="3">
        <v>383</v>
      </c>
      <c r="E5" s="3"/>
      <c r="F5" s="3">
        <v>390</v>
      </c>
      <c r="G5" s="3"/>
      <c r="H5" s="3">
        <v>245</v>
      </c>
      <c r="I5" s="3"/>
      <c r="J5" s="3">
        <v>333</v>
      </c>
      <c r="K5" s="3"/>
    </row>
    <row r="6" spans="1:12" x14ac:dyDescent="0.25">
      <c r="A6" s="3" t="s">
        <v>8</v>
      </c>
      <c r="B6" s="3">
        <v>350</v>
      </c>
      <c r="C6" s="3"/>
      <c r="D6" s="3">
        <v>292</v>
      </c>
      <c r="E6" s="3"/>
      <c r="F6" s="3">
        <v>312</v>
      </c>
      <c r="G6" s="3"/>
      <c r="H6" s="3">
        <v>342</v>
      </c>
      <c r="I6" s="3"/>
      <c r="J6" s="3">
        <v>324</v>
      </c>
      <c r="K6" s="3"/>
    </row>
    <row r="7" spans="1:12" x14ac:dyDescent="0.25">
      <c r="A7" s="3" t="s">
        <v>9</v>
      </c>
      <c r="B7" s="3">
        <v>195</v>
      </c>
      <c r="C7" s="3"/>
      <c r="D7" s="3">
        <v>221</v>
      </c>
      <c r="E7" s="3"/>
      <c r="F7" s="3">
        <v>245</v>
      </c>
      <c r="G7" s="3"/>
      <c r="H7" s="3">
        <v>287</v>
      </c>
      <c r="I7" s="3"/>
      <c r="J7" s="3">
        <v>260</v>
      </c>
      <c r="K7" s="3"/>
    </row>
    <row r="8" spans="1:12" x14ac:dyDescent="0.25">
      <c r="A8" s="3" t="s">
        <v>10</v>
      </c>
      <c r="B8" s="3">
        <v>467</v>
      </c>
      <c r="C8" s="3"/>
      <c r="D8" s="3">
        <v>638</v>
      </c>
      <c r="E8" s="3"/>
      <c r="F8" s="3">
        <v>625</v>
      </c>
      <c r="G8" s="3"/>
      <c r="H8" s="3">
        <v>619</v>
      </c>
      <c r="I8" s="3"/>
      <c r="J8" s="3">
        <v>684</v>
      </c>
      <c r="K8" s="3"/>
    </row>
    <row r="9" spans="1:12" x14ac:dyDescent="0.25">
      <c r="A9" s="3" t="s">
        <v>11</v>
      </c>
      <c r="B9" s="3">
        <v>143</v>
      </c>
      <c r="C9" s="3"/>
      <c r="D9" s="3">
        <v>169</v>
      </c>
      <c r="E9" s="3"/>
      <c r="F9" s="3">
        <v>208</v>
      </c>
      <c r="G9" s="3"/>
      <c r="H9" s="3">
        <v>131</v>
      </c>
      <c r="I9" s="3"/>
      <c r="J9" s="3">
        <v>144</v>
      </c>
      <c r="K9" s="3"/>
      <c r="L9" s="13"/>
    </row>
    <row r="10" spans="1:12" ht="15.75" thickBot="1" x14ac:dyDescent="0.3">
      <c r="A10" s="3" t="s">
        <v>12</v>
      </c>
      <c r="B10" s="7">
        <v>44</v>
      </c>
      <c r="C10" s="7"/>
      <c r="D10" s="7">
        <v>61</v>
      </c>
      <c r="E10" s="7"/>
      <c r="F10" s="7">
        <v>67</v>
      </c>
      <c r="G10" s="7"/>
      <c r="H10" s="7">
        <v>69</v>
      </c>
      <c r="I10" s="7"/>
      <c r="J10" s="7">
        <v>75</v>
      </c>
      <c r="K10" s="7"/>
    </row>
    <row r="11" spans="1:12" ht="15.75" thickBot="1" x14ac:dyDescent="0.3">
      <c r="A11" s="6" t="s">
        <v>13</v>
      </c>
      <c r="B11" s="8">
        <f>SUM(B4:B10)</f>
        <v>1724</v>
      </c>
      <c r="C11" s="9"/>
      <c r="D11" s="9">
        <f>SUM(D4:D10)</f>
        <v>1855</v>
      </c>
      <c r="E11" s="9"/>
      <c r="F11" s="9">
        <f>SUM(F4:F10)</f>
        <v>1943</v>
      </c>
      <c r="G11" s="9"/>
      <c r="H11" s="9">
        <f>SUM(H4:H10)</f>
        <v>1791</v>
      </c>
      <c r="I11" s="9"/>
      <c r="J11" s="9">
        <f>SUM(J4:J10)</f>
        <v>1915</v>
      </c>
      <c r="K11" s="10">
        <v>7.0000000000000007E-2</v>
      </c>
    </row>
    <row r="12" spans="1:12" x14ac:dyDescent="0.25">
      <c r="D12">
        <f>D11-B11</f>
        <v>131</v>
      </c>
      <c r="F12">
        <f>F11-D11</f>
        <v>88</v>
      </c>
      <c r="H12">
        <f>H11-F11</f>
        <v>-152</v>
      </c>
      <c r="J12">
        <f>J11-H11</f>
        <v>124</v>
      </c>
    </row>
    <row r="13" spans="1:12" x14ac:dyDescent="0.25">
      <c r="J13">
        <f>J11-D11</f>
        <v>60</v>
      </c>
    </row>
    <row r="15" spans="1:12" x14ac:dyDescent="0.25">
      <c r="A15" s="39" t="s">
        <v>18</v>
      </c>
      <c r="B15" s="1" t="s">
        <v>1</v>
      </c>
      <c r="C15" s="1"/>
      <c r="D15" s="1" t="s">
        <v>2</v>
      </c>
      <c r="E15" s="1"/>
      <c r="F15" s="1" t="s">
        <v>3</v>
      </c>
      <c r="G15" s="1"/>
      <c r="H15" s="1" t="s">
        <v>4</v>
      </c>
      <c r="I15" s="1"/>
      <c r="J15" s="1" t="s">
        <v>5</v>
      </c>
      <c r="K15" s="1"/>
    </row>
    <row r="16" spans="1:12" x14ac:dyDescent="0.25">
      <c r="A16" s="3" t="s">
        <v>16</v>
      </c>
      <c r="B16" s="3">
        <v>93</v>
      </c>
      <c r="C16" s="3"/>
      <c r="D16" s="3">
        <v>83</v>
      </c>
      <c r="E16" s="3"/>
      <c r="F16" s="3">
        <v>82</v>
      </c>
      <c r="G16" s="3"/>
      <c r="H16" s="3">
        <v>94</v>
      </c>
      <c r="I16" s="3"/>
      <c r="J16" s="3">
        <v>96</v>
      </c>
      <c r="K16" s="3"/>
    </row>
    <row r="17" spans="1:11" x14ac:dyDescent="0.25">
      <c r="A17" s="3" t="s">
        <v>19</v>
      </c>
      <c r="B17" s="3">
        <v>139</v>
      </c>
      <c r="C17" s="3"/>
      <c r="D17" s="3">
        <v>147</v>
      </c>
      <c r="E17" s="3"/>
      <c r="F17" s="3">
        <v>151</v>
      </c>
      <c r="G17" s="3"/>
      <c r="H17" s="3">
        <v>149</v>
      </c>
      <c r="I17" s="3"/>
      <c r="J17" s="3">
        <v>164</v>
      </c>
      <c r="K17" s="3"/>
    </row>
    <row r="18" spans="1:11" x14ac:dyDescent="0.25">
      <c r="A18" s="3" t="s">
        <v>20</v>
      </c>
      <c r="B18" s="3">
        <v>79</v>
      </c>
      <c r="C18" s="3"/>
      <c r="D18" s="3">
        <v>90</v>
      </c>
      <c r="E18" s="3"/>
      <c r="F18" s="3">
        <v>116</v>
      </c>
      <c r="G18" s="3"/>
      <c r="H18" s="3">
        <v>135</v>
      </c>
      <c r="I18" s="3"/>
      <c r="J18" s="3">
        <v>126</v>
      </c>
      <c r="K18" s="3"/>
    </row>
    <row r="19" spans="1:11" x14ac:dyDescent="0.25">
      <c r="A19" s="3" t="s">
        <v>21</v>
      </c>
      <c r="B19" s="3">
        <v>55</v>
      </c>
      <c r="C19" s="3"/>
      <c r="D19" s="3">
        <v>72</v>
      </c>
      <c r="E19" s="3"/>
      <c r="F19" s="3">
        <v>72</v>
      </c>
      <c r="G19" s="3"/>
      <c r="H19" s="3">
        <v>79</v>
      </c>
      <c r="I19" s="3"/>
      <c r="J19" s="3">
        <v>101</v>
      </c>
      <c r="K19" s="3"/>
    </row>
    <row r="20" spans="1:11" x14ac:dyDescent="0.25">
      <c r="A20" s="3" t="s">
        <v>22</v>
      </c>
      <c r="B20" s="3">
        <v>14</v>
      </c>
      <c r="C20" s="3"/>
      <c r="D20" s="3">
        <v>25</v>
      </c>
      <c r="E20" s="3"/>
      <c r="F20" s="3">
        <v>30</v>
      </c>
      <c r="G20" s="3"/>
      <c r="H20" s="3">
        <v>33</v>
      </c>
      <c r="I20" s="3"/>
      <c r="J20" s="3">
        <v>38</v>
      </c>
      <c r="K20" s="3"/>
    </row>
    <row r="21" spans="1:11" ht="15.75" thickBot="1" x14ac:dyDescent="0.3">
      <c r="A21" s="3" t="s">
        <v>23</v>
      </c>
      <c r="B21" s="7">
        <v>33</v>
      </c>
      <c r="C21" s="7"/>
      <c r="D21" s="7">
        <v>29</v>
      </c>
      <c r="E21" s="7"/>
      <c r="F21" s="7">
        <v>36</v>
      </c>
      <c r="G21" s="7"/>
      <c r="H21" s="7">
        <v>37</v>
      </c>
      <c r="I21" s="7"/>
      <c r="J21" s="7">
        <v>44</v>
      </c>
      <c r="K21" s="7"/>
    </row>
    <row r="22" spans="1:11" ht="15.75" thickBot="1" x14ac:dyDescent="0.3">
      <c r="A22" s="6" t="s">
        <v>13</v>
      </c>
      <c r="B22" s="8">
        <f>SUM(B16:B21)</f>
        <v>413</v>
      </c>
      <c r="C22" s="9"/>
      <c r="D22" s="9">
        <f>SUM(D16:D21)</f>
        <v>446</v>
      </c>
      <c r="E22" s="9"/>
      <c r="F22" s="9">
        <f>SUM(F16:F21)</f>
        <v>487</v>
      </c>
      <c r="G22" s="9"/>
      <c r="H22" s="9">
        <f>SUM(H16:H21)</f>
        <v>527</v>
      </c>
      <c r="I22" s="9"/>
      <c r="J22" s="9">
        <f>SUM(J16:J21)</f>
        <v>569</v>
      </c>
      <c r="K22" s="10">
        <v>0.08</v>
      </c>
    </row>
    <row r="23" spans="1:11" x14ac:dyDescent="0.25">
      <c r="J23">
        <f>J22-B22</f>
        <v>156</v>
      </c>
      <c r="K23" t="s">
        <v>17</v>
      </c>
    </row>
    <row r="25" spans="1:11" x14ac:dyDescent="0.25">
      <c r="A25" s="40" t="s">
        <v>24</v>
      </c>
      <c r="B25" s="11" t="s">
        <v>1</v>
      </c>
      <c r="C25" s="2"/>
      <c r="D25" s="2" t="s">
        <v>2</v>
      </c>
      <c r="E25" s="2"/>
      <c r="F25" s="2" t="s">
        <v>3</v>
      </c>
      <c r="G25" s="2"/>
      <c r="H25" s="2" t="s">
        <v>4</v>
      </c>
      <c r="I25" s="2"/>
      <c r="J25" s="2" t="s">
        <v>5</v>
      </c>
      <c r="K25" s="2"/>
    </row>
    <row r="26" spans="1:11" x14ac:dyDescent="0.25">
      <c r="A26" s="12" t="s">
        <v>0</v>
      </c>
      <c r="B26" s="3">
        <v>3</v>
      </c>
      <c r="C26" s="4"/>
      <c r="D26" s="3">
        <v>2</v>
      </c>
      <c r="E26" s="5"/>
      <c r="F26" s="3">
        <v>3</v>
      </c>
      <c r="G26" s="5"/>
      <c r="H26" s="3">
        <v>4</v>
      </c>
      <c r="I26" s="5"/>
      <c r="J26" s="3">
        <v>2</v>
      </c>
      <c r="K26" s="5"/>
    </row>
    <row r="27" spans="1:11" x14ac:dyDescent="0.25">
      <c r="A27" s="3" t="s">
        <v>7</v>
      </c>
      <c r="B27" s="3">
        <v>14</v>
      </c>
      <c r="C27" s="3"/>
      <c r="D27" s="3">
        <v>11</v>
      </c>
      <c r="E27" s="3"/>
      <c r="F27" s="3">
        <v>11</v>
      </c>
      <c r="G27" s="3"/>
      <c r="H27" s="3">
        <v>7</v>
      </c>
      <c r="I27" s="3"/>
      <c r="J27" s="3">
        <v>9</v>
      </c>
      <c r="K27" s="3"/>
    </row>
    <row r="28" spans="1:11" x14ac:dyDescent="0.25">
      <c r="A28" s="3" t="s">
        <v>8</v>
      </c>
      <c r="B28" s="3">
        <v>31</v>
      </c>
      <c r="C28" s="3"/>
      <c r="D28" s="3">
        <v>16</v>
      </c>
      <c r="E28" s="3"/>
      <c r="F28" s="3">
        <v>21</v>
      </c>
      <c r="G28" s="3"/>
      <c r="H28" s="3">
        <v>22</v>
      </c>
      <c r="I28" s="3"/>
      <c r="J28" s="3">
        <v>19</v>
      </c>
      <c r="K28" s="3"/>
    </row>
    <row r="29" spans="1:11" x14ac:dyDescent="0.25">
      <c r="A29" s="3" t="s">
        <v>9</v>
      </c>
      <c r="B29" s="3">
        <v>12</v>
      </c>
      <c r="C29" s="3"/>
      <c r="D29" s="3">
        <v>10</v>
      </c>
      <c r="E29" s="3"/>
      <c r="F29" s="3">
        <v>9</v>
      </c>
      <c r="G29" s="3"/>
      <c r="H29" s="3">
        <v>9</v>
      </c>
      <c r="I29" s="3"/>
      <c r="J29" s="3">
        <v>8</v>
      </c>
      <c r="K29" s="3"/>
    </row>
    <row r="30" spans="1:11" x14ac:dyDescent="0.25">
      <c r="A30" s="3" t="s">
        <v>10</v>
      </c>
      <c r="B30" s="3">
        <v>16</v>
      </c>
      <c r="C30" s="3"/>
      <c r="D30" s="3">
        <v>13</v>
      </c>
      <c r="E30" s="3"/>
      <c r="F30" s="3">
        <v>14</v>
      </c>
      <c r="G30" s="3"/>
      <c r="H30" s="3">
        <v>13</v>
      </c>
      <c r="I30" s="3"/>
      <c r="J30" s="3">
        <v>15</v>
      </c>
      <c r="K30" s="3"/>
    </row>
    <row r="31" spans="1:11" x14ac:dyDescent="0.25">
      <c r="A31" s="3" t="s">
        <v>29</v>
      </c>
      <c r="B31" s="3">
        <v>2</v>
      </c>
      <c r="C31" s="3"/>
      <c r="D31" s="3">
        <v>1</v>
      </c>
      <c r="E31" s="3"/>
      <c r="F31" s="3">
        <v>1</v>
      </c>
      <c r="G31" s="3"/>
      <c r="H31" s="3">
        <v>0</v>
      </c>
      <c r="I31" s="3"/>
      <c r="J31" s="3">
        <v>0</v>
      </c>
      <c r="K31" s="3"/>
    </row>
    <row r="32" spans="1:11" x14ac:dyDescent="0.25">
      <c r="A32" s="3" t="s">
        <v>33</v>
      </c>
      <c r="B32" s="3">
        <v>2</v>
      </c>
      <c r="C32" s="3"/>
      <c r="D32" s="3">
        <v>0</v>
      </c>
      <c r="E32" s="3"/>
      <c r="F32" s="3">
        <v>1</v>
      </c>
      <c r="G32" s="3"/>
      <c r="H32" s="3">
        <v>0</v>
      </c>
      <c r="I32" s="3"/>
      <c r="J32" s="3">
        <v>1</v>
      </c>
      <c r="K32" s="3"/>
    </row>
    <row r="33" spans="1:11" x14ac:dyDescent="0.25">
      <c r="A33" s="3" t="s">
        <v>11</v>
      </c>
      <c r="B33" s="3">
        <v>12</v>
      </c>
      <c r="C33" s="3"/>
      <c r="D33" s="3">
        <v>9</v>
      </c>
      <c r="E33" s="3"/>
      <c r="F33" s="3">
        <v>12</v>
      </c>
      <c r="G33" s="3"/>
      <c r="H33" s="3">
        <v>8</v>
      </c>
      <c r="I33" s="3"/>
      <c r="J33" s="3">
        <v>8</v>
      </c>
      <c r="K33" s="3"/>
    </row>
    <row r="34" spans="1:11" ht="15.75" thickBot="1" x14ac:dyDescent="0.3">
      <c r="A34" s="3" t="s">
        <v>12</v>
      </c>
      <c r="B34" s="7">
        <v>2</v>
      </c>
      <c r="C34" s="7"/>
      <c r="D34" s="7">
        <v>2</v>
      </c>
      <c r="E34" s="7"/>
      <c r="F34" s="7">
        <v>2</v>
      </c>
      <c r="G34" s="7"/>
      <c r="H34" s="7">
        <v>2</v>
      </c>
      <c r="I34" s="7"/>
      <c r="J34" s="7">
        <v>2</v>
      </c>
      <c r="K34" s="7"/>
    </row>
    <row r="35" spans="1:11" ht="15.75" thickBot="1" x14ac:dyDescent="0.3">
      <c r="A35" s="6" t="s">
        <v>13</v>
      </c>
      <c r="B35" s="8">
        <f>SUM(B26:B34)</f>
        <v>94</v>
      </c>
      <c r="C35" s="9"/>
      <c r="D35" s="8">
        <f>SUM(D26:D34)</f>
        <v>64</v>
      </c>
      <c r="E35" s="9"/>
      <c r="F35" s="8">
        <f>SUM(F26:F34)</f>
        <v>74</v>
      </c>
      <c r="G35" s="9"/>
      <c r="H35" s="8">
        <f>SUM(H26:H34)</f>
        <v>65</v>
      </c>
      <c r="I35" s="9"/>
      <c r="J35" s="8">
        <f>SUM(J26:J34)</f>
        <v>64</v>
      </c>
      <c r="K35" s="10"/>
    </row>
    <row r="36" spans="1:11" x14ac:dyDescent="0.25">
      <c r="J36">
        <f>J35-B35</f>
        <v>-30</v>
      </c>
      <c r="K36" t="s">
        <v>25</v>
      </c>
    </row>
    <row r="38" spans="1:11" x14ac:dyDescent="0.25">
      <c r="A38" s="40" t="s">
        <v>26</v>
      </c>
      <c r="B38" s="11" t="s">
        <v>1</v>
      </c>
      <c r="C38" s="2"/>
      <c r="D38" s="2" t="s">
        <v>2</v>
      </c>
      <c r="E38" s="2"/>
      <c r="F38" s="2" t="s">
        <v>3</v>
      </c>
      <c r="G38" s="2"/>
      <c r="H38" s="2" t="s">
        <v>4</v>
      </c>
      <c r="I38" s="2"/>
      <c r="J38" s="2" t="s">
        <v>5</v>
      </c>
      <c r="K38" s="2"/>
    </row>
    <row r="39" spans="1:11" ht="26.25" x14ac:dyDescent="0.25">
      <c r="A39" s="18"/>
      <c r="B39" s="22" t="s">
        <v>27</v>
      </c>
      <c r="C39" s="19" t="s">
        <v>28</v>
      </c>
      <c r="D39" s="20" t="s">
        <v>27</v>
      </c>
      <c r="E39" s="21" t="s">
        <v>28</v>
      </c>
      <c r="F39" s="20" t="s">
        <v>27</v>
      </c>
      <c r="G39" s="21" t="s">
        <v>28</v>
      </c>
      <c r="H39" s="20" t="s">
        <v>27</v>
      </c>
      <c r="I39" s="21" t="s">
        <v>28</v>
      </c>
      <c r="J39" s="20" t="s">
        <v>27</v>
      </c>
      <c r="K39" s="21" t="s">
        <v>28</v>
      </c>
    </row>
    <row r="40" spans="1:11" x14ac:dyDescent="0.25">
      <c r="A40" s="12" t="s">
        <v>31</v>
      </c>
      <c r="B40" s="3">
        <v>86</v>
      </c>
      <c r="C40" s="23">
        <v>29</v>
      </c>
      <c r="D40" s="3">
        <v>99</v>
      </c>
      <c r="E40" s="16">
        <v>50</v>
      </c>
      <c r="F40" s="16">
        <v>104</v>
      </c>
      <c r="G40" s="16">
        <v>35</v>
      </c>
      <c r="H40" s="16">
        <v>104</v>
      </c>
      <c r="I40" s="16">
        <v>26</v>
      </c>
      <c r="J40" s="16">
        <v>99</v>
      </c>
      <c r="K40" s="16">
        <v>50</v>
      </c>
    </row>
    <row r="41" spans="1:11" x14ac:dyDescent="0.25">
      <c r="A41" s="3" t="s">
        <v>30</v>
      </c>
      <c r="B41" s="3">
        <v>495</v>
      </c>
      <c r="C41" s="3">
        <v>35</v>
      </c>
      <c r="D41" s="3">
        <v>411</v>
      </c>
      <c r="E41" s="16">
        <v>37</v>
      </c>
      <c r="F41" s="16">
        <v>417</v>
      </c>
      <c r="G41" s="16">
        <v>38</v>
      </c>
      <c r="H41" s="16">
        <v>266</v>
      </c>
      <c r="I41" s="16">
        <v>38</v>
      </c>
      <c r="J41" s="16">
        <v>359</v>
      </c>
      <c r="K41" s="16">
        <v>40</v>
      </c>
    </row>
    <row r="42" spans="1:11" x14ac:dyDescent="0.25">
      <c r="A42" s="3" t="s">
        <v>8</v>
      </c>
      <c r="B42" s="3">
        <v>630</v>
      </c>
      <c r="C42" s="3">
        <v>20</v>
      </c>
      <c r="D42" s="3">
        <v>568</v>
      </c>
      <c r="E42" s="16">
        <v>36</v>
      </c>
      <c r="F42" s="16">
        <v>667</v>
      </c>
      <c r="G42" s="16">
        <v>32</v>
      </c>
      <c r="H42" s="16">
        <v>700</v>
      </c>
      <c r="I42" s="16">
        <v>32</v>
      </c>
      <c r="J42" s="16">
        <v>668</v>
      </c>
      <c r="K42" s="16">
        <v>35</v>
      </c>
    </row>
    <row r="43" spans="1:11" x14ac:dyDescent="0.25">
      <c r="A43" s="3" t="s">
        <v>9</v>
      </c>
      <c r="B43" s="3">
        <v>222</v>
      </c>
      <c r="C43" s="3">
        <v>19</v>
      </c>
      <c r="D43" s="3">
        <v>263</v>
      </c>
      <c r="E43" s="16">
        <v>26</v>
      </c>
      <c r="F43" s="16">
        <v>260</v>
      </c>
      <c r="G43" s="16">
        <v>29</v>
      </c>
      <c r="H43" s="16">
        <v>306</v>
      </c>
      <c r="I43" s="16">
        <v>34</v>
      </c>
      <c r="J43" s="16">
        <v>285</v>
      </c>
      <c r="K43" s="16">
        <v>36</v>
      </c>
    </row>
    <row r="44" spans="1:11" x14ac:dyDescent="0.25">
      <c r="A44" s="3" t="s">
        <v>10</v>
      </c>
      <c r="B44" s="3">
        <v>623</v>
      </c>
      <c r="C44" s="3">
        <v>39</v>
      </c>
      <c r="D44" s="3">
        <v>825</v>
      </c>
      <c r="E44" s="16">
        <v>63</v>
      </c>
      <c r="F44" s="16">
        <v>841</v>
      </c>
      <c r="G44" s="16">
        <v>60</v>
      </c>
      <c r="H44" s="16">
        <v>812</v>
      </c>
      <c r="I44" s="16">
        <v>62</v>
      </c>
      <c r="J44" s="16">
        <v>874</v>
      </c>
      <c r="K44" s="16">
        <v>58</v>
      </c>
    </row>
    <row r="45" spans="1:11" x14ac:dyDescent="0.25">
      <c r="A45" s="3" t="s">
        <v>29</v>
      </c>
      <c r="B45" s="3">
        <v>28</v>
      </c>
      <c r="C45" s="3">
        <v>14</v>
      </c>
      <c r="D45" s="3">
        <v>33</v>
      </c>
      <c r="E45" s="16">
        <v>33</v>
      </c>
      <c r="F45" s="16">
        <v>25</v>
      </c>
      <c r="G45" s="16">
        <v>25</v>
      </c>
      <c r="H45" s="41" t="s">
        <v>6</v>
      </c>
      <c r="I45" s="41" t="s">
        <v>6</v>
      </c>
      <c r="J45" s="41" t="s">
        <v>6</v>
      </c>
      <c r="K45" s="41" t="s">
        <v>6</v>
      </c>
    </row>
    <row r="46" spans="1:11" x14ac:dyDescent="0.25">
      <c r="A46" s="3" t="s">
        <v>33</v>
      </c>
      <c r="B46" s="3">
        <v>47</v>
      </c>
      <c r="C46" s="3">
        <v>24</v>
      </c>
      <c r="D46" s="41" t="s">
        <v>6</v>
      </c>
      <c r="E46" s="41" t="s">
        <v>6</v>
      </c>
      <c r="F46" s="16">
        <v>27</v>
      </c>
      <c r="G46" s="16">
        <v>27</v>
      </c>
      <c r="H46" s="41" t="s">
        <v>6</v>
      </c>
      <c r="I46" s="41" t="s">
        <v>6</v>
      </c>
      <c r="J46" s="16">
        <v>32</v>
      </c>
      <c r="K46" s="16">
        <v>32</v>
      </c>
    </row>
    <row r="47" spans="1:11" x14ac:dyDescent="0.25">
      <c r="A47" s="3" t="s">
        <v>11</v>
      </c>
      <c r="B47" s="3">
        <v>225</v>
      </c>
      <c r="C47" s="3">
        <v>19</v>
      </c>
      <c r="D47" s="3">
        <v>243</v>
      </c>
      <c r="E47" s="16">
        <v>27</v>
      </c>
      <c r="F47" s="16">
        <v>225</v>
      </c>
      <c r="G47" s="16">
        <v>19</v>
      </c>
      <c r="H47" s="16">
        <v>205</v>
      </c>
      <c r="I47" s="16">
        <v>26</v>
      </c>
      <c r="J47" s="16">
        <v>212</v>
      </c>
      <c r="K47" s="16">
        <v>27</v>
      </c>
    </row>
    <row r="48" spans="1:11" ht="15.75" thickBot="1" x14ac:dyDescent="0.3">
      <c r="A48" s="3" t="s">
        <v>32</v>
      </c>
      <c r="B48" s="7">
        <v>42</v>
      </c>
      <c r="C48" s="7">
        <v>21</v>
      </c>
      <c r="D48" s="7">
        <v>61</v>
      </c>
      <c r="E48" s="17">
        <v>31</v>
      </c>
      <c r="F48" s="17">
        <v>67</v>
      </c>
      <c r="G48" s="17">
        <v>34</v>
      </c>
      <c r="H48" s="17">
        <v>69</v>
      </c>
      <c r="I48" s="17">
        <v>35</v>
      </c>
      <c r="J48" s="17">
        <v>75</v>
      </c>
      <c r="K48" s="17">
        <v>38</v>
      </c>
    </row>
    <row r="49" spans="1:16" ht="15.75" thickBot="1" x14ac:dyDescent="0.3">
      <c r="A49" s="6" t="s">
        <v>13</v>
      </c>
      <c r="B49" s="8">
        <f>SUM(B40:B48)</f>
        <v>2398</v>
      </c>
      <c r="C49" s="24">
        <f>B49/B35</f>
        <v>25.51063829787234</v>
      </c>
      <c r="D49" s="8">
        <f>SUM(D40:D48)</f>
        <v>2503</v>
      </c>
      <c r="E49" s="24">
        <f>D49/D35</f>
        <v>39.109375</v>
      </c>
      <c r="F49" s="8">
        <f>SUM(F40:F48)</f>
        <v>2633</v>
      </c>
      <c r="G49" s="24">
        <f>F49/F35</f>
        <v>35.581081081081081</v>
      </c>
      <c r="H49" s="8">
        <f>SUM(H40:H48)</f>
        <v>2462</v>
      </c>
      <c r="I49" s="24">
        <f>H49/H35</f>
        <v>37.876923076923077</v>
      </c>
      <c r="J49" s="8">
        <f>SUM(J40:J48)</f>
        <v>2604</v>
      </c>
      <c r="K49" s="25">
        <v>41</v>
      </c>
    </row>
    <row r="52" spans="1:16" ht="15.75" customHeight="1" x14ac:dyDescent="0.25">
      <c r="A52" s="40" t="s">
        <v>37</v>
      </c>
      <c r="B52" s="1" t="s">
        <v>1</v>
      </c>
      <c r="C52" s="1"/>
      <c r="D52" s="1"/>
      <c r="E52" s="26" t="s">
        <v>2</v>
      </c>
      <c r="F52" s="26"/>
      <c r="G52" s="26"/>
      <c r="H52" s="38" t="s">
        <v>3</v>
      </c>
      <c r="I52" s="38"/>
      <c r="J52" s="38"/>
      <c r="K52" s="38" t="s">
        <v>4</v>
      </c>
      <c r="L52" s="38"/>
      <c r="M52" s="38"/>
      <c r="N52" s="26" t="s">
        <v>5</v>
      </c>
      <c r="O52" s="26"/>
      <c r="P52" s="26"/>
    </row>
    <row r="53" spans="1:16" s="29" customFormat="1" ht="30" x14ac:dyDescent="0.25">
      <c r="A53" s="27"/>
      <c r="B53" s="28" t="s">
        <v>34</v>
      </c>
      <c r="C53" s="28" t="s">
        <v>35</v>
      </c>
      <c r="D53" s="30" t="s">
        <v>36</v>
      </c>
      <c r="E53" s="28" t="s">
        <v>34</v>
      </c>
      <c r="F53" s="28" t="s">
        <v>35</v>
      </c>
      <c r="G53" s="30" t="s">
        <v>36</v>
      </c>
      <c r="H53" s="28" t="s">
        <v>34</v>
      </c>
      <c r="I53" s="28" t="s">
        <v>35</v>
      </c>
      <c r="J53" s="30" t="s">
        <v>36</v>
      </c>
      <c r="K53" s="28" t="s">
        <v>34</v>
      </c>
      <c r="L53" s="28" t="s">
        <v>35</v>
      </c>
      <c r="M53" s="30" t="s">
        <v>36</v>
      </c>
      <c r="N53" s="28" t="s">
        <v>34</v>
      </c>
      <c r="O53" s="28" t="s">
        <v>35</v>
      </c>
      <c r="P53" s="30" t="s">
        <v>36</v>
      </c>
    </row>
    <row r="54" spans="1:16" x14ac:dyDescent="0.25">
      <c r="A54" s="33" t="s">
        <v>31</v>
      </c>
      <c r="B54" s="31">
        <v>9.1</v>
      </c>
      <c r="C54" s="32">
        <v>0.4</v>
      </c>
      <c r="D54" s="31">
        <v>22.7</v>
      </c>
      <c r="E54" s="31">
        <v>10</v>
      </c>
      <c r="F54" s="31">
        <v>0.4</v>
      </c>
      <c r="G54" s="31">
        <v>25</v>
      </c>
      <c r="H54" s="31">
        <v>10.5</v>
      </c>
      <c r="I54" s="31">
        <v>0.6</v>
      </c>
      <c r="J54" s="31">
        <v>17.5</v>
      </c>
      <c r="K54" s="31">
        <v>10.4</v>
      </c>
      <c r="L54" s="31">
        <v>0.4</v>
      </c>
      <c r="M54" s="31">
        <v>26.1</v>
      </c>
      <c r="N54" s="31">
        <v>10</v>
      </c>
      <c r="O54" s="31">
        <v>0.4</v>
      </c>
      <c r="P54" s="31">
        <v>24.9</v>
      </c>
    </row>
    <row r="55" spans="1:16" x14ac:dyDescent="0.25">
      <c r="A55" s="33" t="s">
        <v>30</v>
      </c>
      <c r="B55" s="31">
        <v>60.4</v>
      </c>
      <c r="C55" s="31">
        <v>3</v>
      </c>
      <c r="D55" s="31">
        <v>19.899999999999999</v>
      </c>
      <c r="E55" s="31">
        <v>40</v>
      </c>
      <c r="F55" s="31">
        <v>2.2000000000000002</v>
      </c>
      <c r="G55" s="31">
        <v>17.899999999999999</v>
      </c>
      <c r="H55" s="31">
        <v>43.2</v>
      </c>
      <c r="I55" s="31">
        <v>2.2999999999999998</v>
      </c>
      <c r="J55" s="31">
        <v>18.5</v>
      </c>
      <c r="K55" s="31">
        <v>27.1</v>
      </c>
      <c r="L55" s="31">
        <v>1.5</v>
      </c>
      <c r="M55" s="31">
        <v>17.7</v>
      </c>
      <c r="N55" s="31">
        <v>37.299999999999997</v>
      </c>
      <c r="O55" s="31">
        <v>1.9</v>
      </c>
      <c r="P55" s="31">
        <v>19.3</v>
      </c>
    </row>
    <row r="56" spans="1:16" x14ac:dyDescent="0.25">
      <c r="A56" s="33" t="s">
        <v>8</v>
      </c>
      <c r="B56" s="31">
        <v>77.3</v>
      </c>
      <c r="C56" s="31">
        <v>6.8</v>
      </c>
      <c r="D56" s="31">
        <v>11.3</v>
      </c>
      <c r="E56" s="31">
        <v>65.5</v>
      </c>
      <c r="F56" s="31">
        <v>3.4</v>
      </c>
      <c r="G56" s="31">
        <v>19.2</v>
      </c>
      <c r="H56" s="31">
        <v>75.3</v>
      </c>
      <c r="I56" s="31">
        <v>4.3</v>
      </c>
      <c r="J56" s="31">
        <v>17.5</v>
      </c>
      <c r="K56" s="31">
        <v>77.099999999999994</v>
      </c>
      <c r="L56" s="31">
        <v>4.5999999999999996</v>
      </c>
      <c r="M56" s="31">
        <v>16.7</v>
      </c>
      <c r="N56" s="31">
        <v>68.900000000000006</v>
      </c>
      <c r="O56" s="31">
        <v>3.9</v>
      </c>
      <c r="P56" s="31">
        <v>17.5</v>
      </c>
    </row>
    <row r="57" spans="1:16" x14ac:dyDescent="0.25">
      <c r="A57" s="33" t="s">
        <v>9</v>
      </c>
      <c r="B57" s="31">
        <v>38.9</v>
      </c>
      <c r="C57" s="31">
        <v>2.2999999999999998</v>
      </c>
      <c r="D57" s="31">
        <v>17.2</v>
      </c>
      <c r="E57" s="31">
        <v>53.2</v>
      </c>
      <c r="F57" s="31">
        <v>2.8</v>
      </c>
      <c r="G57" s="31">
        <v>19</v>
      </c>
      <c r="H57" s="31">
        <v>45.6</v>
      </c>
      <c r="I57" s="31">
        <v>2.4</v>
      </c>
      <c r="J57" s="31">
        <v>19</v>
      </c>
      <c r="K57" s="31">
        <v>58.8</v>
      </c>
      <c r="L57" s="31">
        <v>2.8</v>
      </c>
      <c r="M57" s="31">
        <v>21.2</v>
      </c>
      <c r="N57" s="31">
        <v>49</v>
      </c>
      <c r="O57" s="31">
        <v>2.5</v>
      </c>
      <c r="P57" s="31">
        <v>19.3</v>
      </c>
    </row>
    <row r="58" spans="1:16" x14ac:dyDescent="0.25">
      <c r="A58" s="33" t="s">
        <v>10</v>
      </c>
      <c r="B58" s="31">
        <v>70.900000000000006</v>
      </c>
      <c r="C58" s="31">
        <v>4.2</v>
      </c>
      <c r="D58" s="31">
        <v>17</v>
      </c>
      <c r="E58" s="31">
        <v>92.9</v>
      </c>
      <c r="F58" s="31">
        <v>4</v>
      </c>
      <c r="G58" s="31">
        <v>23</v>
      </c>
      <c r="H58" s="31">
        <v>94.2</v>
      </c>
      <c r="I58" s="31">
        <v>4</v>
      </c>
      <c r="J58" s="31">
        <v>23.4</v>
      </c>
      <c r="K58" s="31">
        <v>86.4</v>
      </c>
      <c r="L58" s="31">
        <v>3.5</v>
      </c>
      <c r="M58" s="31">
        <v>24.9</v>
      </c>
      <c r="N58" s="31">
        <v>99.7</v>
      </c>
      <c r="O58" s="31">
        <v>4.2</v>
      </c>
      <c r="P58" s="31">
        <v>23.5</v>
      </c>
    </row>
    <row r="59" spans="1:16" x14ac:dyDescent="0.25">
      <c r="A59" s="33" t="s">
        <v>29</v>
      </c>
      <c r="B59" s="31">
        <v>4.9000000000000004</v>
      </c>
      <c r="C59" s="31">
        <v>0.7</v>
      </c>
      <c r="D59" s="31">
        <v>7.4</v>
      </c>
      <c r="E59" s="31">
        <v>5.8</v>
      </c>
      <c r="F59" s="31">
        <v>0.3</v>
      </c>
      <c r="G59" s="31">
        <v>17.5</v>
      </c>
      <c r="H59" s="31">
        <v>4.4000000000000004</v>
      </c>
      <c r="I59" s="31">
        <v>0.3</v>
      </c>
      <c r="J59" s="31">
        <v>13.3</v>
      </c>
      <c r="K59" s="42" t="s">
        <v>6</v>
      </c>
      <c r="L59" s="42" t="s">
        <v>6</v>
      </c>
      <c r="M59" s="42" t="s">
        <v>6</v>
      </c>
      <c r="N59" s="42" t="s">
        <v>6</v>
      </c>
      <c r="O59" s="42" t="s">
        <v>6</v>
      </c>
      <c r="P59" s="42" t="s">
        <v>6</v>
      </c>
    </row>
    <row r="60" spans="1:16" x14ac:dyDescent="0.25">
      <c r="A60" s="33" t="s">
        <v>33</v>
      </c>
      <c r="B60" s="31">
        <v>6.1</v>
      </c>
      <c r="C60" s="31">
        <v>0.5</v>
      </c>
      <c r="D60" s="31">
        <v>11.4</v>
      </c>
      <c r="E60" s="42" t="s">
        <v>6</v>
      </c>
      <c r="F60" s="42" t="s">
        <v>6</v>
      </c>
      <c r="G60" s="42" t="s">
        <v>6</v>
      </c>
      <c r="H60" s="31">
        <v>5</v>
      </c>
      <c r="I60" s="31">
        <v>0.3</v>
      </c>
      <c r="J60" s="31">
        <v>15.1</v>
      </c>
      <c r="K60" s="42" t="s">
        <v>6</v>
      </c>
      <c r="L60" s="42" t="s">
        <v>6</v>
      </c>
      <c r="M60" s="42" t="s">
        <v>6</v>
      </c>
      <c r="N60" s="31">
        <v>6</v>
      </c>
      <c r="O60" s="31">
        <v>0.3</v>
      </c>
      <c r="P60" s="31">
        <v>17.899999999999999</v>
      </c>
    </row>
    <row r="61" spans="1:16" x14ac:dyDescent="0.25">
      <c r="A61" s="33" t="s">
        <v>11</v>
      </c>
      <c r="B61" s="31">
        <v>30.6</v>
      </c>
      <c r="C61" s="31">
        <v>3.1</v>
      </c>
      <c r="D61" s="31">
        <v>9.8000000000000007</v>
      </c>
      <c r="E61" s="31">
        <v>34.6</v>
      </c>
      <c r="F61" s="31">
        <v>2.2999999999999998</v>
      </c>
      <c r="G61" s="31">
        <v>15.1</v>
      </c>
      <c r="H61" s="31">
        <v>27.4</v>
      </c>
      <c r="I61" s="31">
        <v>2.7</v>
      </c>
      <c r="J61" s="31">
        <v>10</v>
      </c>
      <c r="K61" s="31">
        <v>31.4</v>
      </c>
      <c r="L61" s="31">
        <v>2.7</v>
      </c>
      <c r="M61" s="31">
        <v>11.8</v>
      </c>
      <c r="N61" s="31">
        <v>32.9</v>
      </c>
      <c r="O61" s="31">
        <v>2.7</v>
      </c>
      <c r="P61" s="31">
        <v>12.3</v>
      </c>
    </row>
    <row r="62" spans="1:16" ht="15.75" thickBot="1" x14ac:dyDescent="0.3">
      <c r="A62" s="33" t="s">
        <v>32</v>
      </c>
      <c r="B62" s="34">
        <v>8.8000000000000007</v>
      </c>
      <c r="C62" s="34">
        <v>0.8</v>
      </c>
      <c r="D62" s="34">
        <v>11</v>
      </c>
      <c r="E62" s="34">
        <v>12.6</v>
      </c>
      <c r="F62" s="34">
        <v>0.7</v>
      </c>
      <c r="G62" s="34">
        <v>19</v>
      </c>
      <c r="H62" s="34">
        <v>13.6</v>
      </c>
      <c r="I62" s="34">
        <v>0.8</v>
      </c>
      <c r="J62" s="34">
        <v>17</v>
      </c>
      <c r="K62" s="34">
        <v>14.5</v>
      </c>
      <c r="L62" s="34">
        <v>0.8</v>
      </c>
      <c r="M62" s="34">
        <v>18.2</v>
      </c>
      <c r="N62" s="34">
        <v>16.5</v>
      </c>
      <c r="O62" s="34">
        <v>0.8</v>
      </c>
      <c r="P62" s="34">
        <v>20.7</v>
      </c>
    </row>
    <row r="63" spans="1:16" ht="15.75" thickBot="1" x14ac:dyDescent="0.3">
      <c r="A63" s="6" t="s">
        <v>13</v>
      </c>
      <c r="B63" s="35">
        <f>SUM(B54:B62)</f>
        <v>307.00000000000006</v>
      </c>
      <c r="C63" s="36">
        <f t="shared" ref="C63:P63" si="0">SUM(C54:C62)</f>
        <v>21.8</v>
      </c>
      <c r="D63" s="36">
        <f>B63/C63</f>
        <v>14.082568807339452</v>
      </c>
      <c r="E63" s="36">
        <f t="shared" si="0"/>
        <v>314.60000000000008</v>
      </c>
      <c r="F63" s="36">
        <f t="shared" si="0"/>
        <v>16.100000000000001</v>
      </c>
      <c r="G63" s="36">
        <f>E63/F63</f>
        <v>19.540372670807457</v>
      </c>
      <c r="H63" s="36">
        <f t="shared" si="0"/>
        <v>319.2</v>
      </c>
      <c r="I63" s="36">
        <f t="shared" si="0"/>
        <v>17.700000000000003</v>
      </c>
      <c r="J63" s="36">
        <f>H63/I63</f>
        <v>18.033898305084744</v>
      </c>
      <c r="K63" s="36">
        <f t="shared" si="0"/>
        <v>305.69999999999993</v>
      </c>
      <c r="L63" s="36">
        <f t="shared" si="0"/>
        <v>16.3</v>
      </c>
      <c r="M63" s="36">
        <f>K63/L63</f>
        <v>18.754601226993859</v>
      </c>
      <c r="N63" s="36">
        <f t="shared" si="0"/>
        <v>320.29999999999995</v>
      </c>
      <c r="O63" s="36">
        <f t="shared" si="0"/>
        <v>16.7</v>
      </c>
      <c r="P63" s="37">
        <f>N63/O63</f>
        <v>19.179640718562872</v>
      </c>
    </row>
    <row r="66" spans="1:16" x14ac:dyDescent="0.25">
      <c r="A66" s="40" t="s">
        <v>41</v>
      </c>
      <c r="B66" s="1" t="s">
        <v>1</v>
      </c>
      <c r="C66" s="1"/>
      <c r="D66" s="1"/>
      <c r="E66" s="26" t="s">
        <v>2</v>
      </c>
      <c r="F66" s="26"/>
      <c r="G66" s="26"/>
      <c r="H66" s="38" t="s">
        <v>3</v>
      </c>
      <c r="I66" s="38"/>
      <c r="J66" s="38"/>
      <c r="K66" s="38" t="s">
        <v>4</v>
      </c>
      <c r="L66" s="38"/>
      <c r="M66" s="38"/>
      <c r="N66" s="26" t="s">
        <v>5</v>
      </c>
      <c r="O66" s="26"/>
      <c r="P66" s="26"/>
    </row>
    <row r="67" spans="1:16" x14ac:dyDescent="0.25">
      <c r="A67" s="27"/>
      <c r="B67" s="28" t="s">
        <v>38</v>
      </c>
      <c r="C67" s="28" t="s">
        <v>39</v>
      </c>
      <c r="D67" s="30" t="s">
        <v>40</v>
      </c>
      <c r="E67" s="28" t="s">
        <v>38</v>
      </c>
      <c r="F67" s="28" t="s">
        <v>39</v>
      </c>
      <c r="G67" s="30" t="s">
        <v>40</v>
      </c>
      <c r="H67" s="28" t="s">
        <v>38</v>
      </c>
      <c r="I67" s="28" t="s">
        <v>39</v>
      </c>
      <c r="J67" s="30" t="s">
        <v>40</v>
      </c>
      <c r="K67" s="28" t="s">
        <v>38</v>
      </c>
      <c r="L67" s="28" t="s">
        <v>39</v>
      </c>
      <c r="M67" s="30" t="s">
        <v>40</v>
      </c>
      <c r="N67" s="28" t="s">
        <v>38</v>
      </c>
      <c r="O67" s="28" t="s">
        <v>39</v>
      </c>
      <c r="P67" s="30" t="s">
        <v>40</v>
      </c>
    </row>
    <row r="68" spans="1:16" x14ac:dyDescent="0.25">
      <c r="A68" s="33" t="s">
        <v>31</v>
      </c>
      <c r="B68" s="31">
        <v>95.5</v>
      </c>
      <c r="C68" s="42" t="s">
        <v>6</v>
      </c>
      <c r="D68" s="31">
        <v>95.5</v>
      </c>
      <c r="E68" s="31">
        <v>96.8</v>
      </c>
      <c r="F68" s="31">
        <v>77.8</v>
      </c>
      <c r="G68" s="31">
        <v>89.9</v>
      </c>
      <c r="H68" s="31">
        <v>83.3</v>
      </c>
      <c r="I68" s="31">
        <v>60</v>
      </c>
      <c r="J68" s="31">
        <v>74.5</v>
      </c>
      <c r="K68" s="31">
        <v>94.5</v>
      </c>
      <c r="L68" s="31">
        <v>79.5</v>
      </c>
      <c r="M68" s="31">
        <v>89.6</v>
      </c>
      <c r="N68" s="31">
        <v>86.4</v>
      </c>
      <c r="O68" s="31">
        <v>80</v>
      </c>
      <c r="P68" s="31">
        <v>83.8</v>
      </c>
    </row>
    <row r="69" spans="1:16" x14ac:dyDescent="0.25">
      <c r="A69" s="33" t="s">
        <v>30</v>
      </c>
      <c r="B69" s="31">
        <v>91.6</v>
      </c>
      <c r="C69" s="42" t="s">
        <v>6</v>
      </c>
      <c r="D69" s="31">
        <v>91.6</v>
      </c>
      <c r="E69" s="31">
        <v>93.2</v>
      </c>
      <c r="F69" s="31">
        <v>79.3</v>
      </c>
      <c r="G69" s="31">
        <v>89.4</v>
      </c>
      <c r="H69" s="31">
        <v>94.7</v>
      </c>
      <c r="I69" s="31">
        <v>71.900000000000006</v>
      </c>
      <c r="J69" s="31">
        <v>87.7</v>
      </c>
      <c r="K69" s="31">
        <v>95.5</v>
      </c>
      <c r="L69" s="31">
        <v>80.2</v>
      </c>
      <c r="M69" s="31">
        <v>89.1</v>
      </c>
      <c r="N69" s="31">
        <v>91.7</v>
      </c>
      <c r="O69" s="31">
        <v>74.400000000000006</v>
      </c>
      <c r="P69" s="31">
        <v>85.5</v>
      </c>
    </row>
    <row r="70" spans="1:16" x14ac:dyDescent="0.25">
      <c r="A70" s="33" t="s">
        <v>8</v>
      </c>
      <c r="B70" s="31">
        <v>88.2</v>
      </c>
      <c r="C70" s="42" t="s">
        <v>6</v>
      </c>
      <c r="D70" s="31">
        <v>88.2</v>
      </c>
      <c r="E70" s="31">
        <v>91.7</v>
      </c>
      <c r="F70" s="42" t="s">
        <v>6</v>
      </c>
      <c r="G70" s="31">
        <v>91.7</v>
      </c>
      <c r="H70" s="31">
        <v>94.8</v>
      </c>
      <c r="I70" s="42" t="s">
        <v>6</v>
      </c>
      <c r="J70" s="31">
        <v>94.8</v>
      </c>
      <c r="K70" s="31">
        <v>91.2</v>
      </c>
      <c r="L70" s="42" t="s">
        <v>6</v>
      </c>
      <c r="M70" s="31">
        <v>91.2</v>
      </c>
      <c r="N70" s="31">
        <v>90.1</v>
      </c>
      <c r="O70" s="42" t="s">
        <v>6</v>
      </c>
      <c r="P70" s="31">
        <v>90.1</v>
      </c>
    </row>
    <row r="71" spans="1:16" x14ac:dyDescent="0.25">
      <c r="A71" s="33" t="s">
        <v>9</v>
      </c>
      <c r="B71" s="31">
        <v>87.8</v>
      </c>
      <c r="C71" s="31">
        <v>73.2</v>
      </c>
      <c r="D71" s="31">
        <v>85.2</v>
      </c>
      <c r="E71" s="31">
        <v>91.7</v>
      </c>
      <c r="F71" s="31">
        <v>83.7</v>
      </c>
      <c r="G71" s="31">
        <v>88.8</v>
      </c>
      <c r="H71" s="31">
        <v>93.3</v>
      </c>
      <c r="I71" s="31">
        <v>75</v>
      </c>
      <c r="J71" s="31">
        <v>87.7</v>
      </c>
      <c r="K71" s="31">
        <v>92.7</v>
      </c>
      <c r="L71" s="31">
        <v>79.5</v>
      </c>
      <c r="M71" s="31">
        <v>89</v>
      </c>
      <c r="N71" s="31">
        <v>96.4</v>
      </c>
      <c r="O71" s="31">
        <v>88</v>
      </c>
      <c r="P71" s="31">
        <v>93.7</v>
      </c>
    </row>
    <row r="72" spans="1:16" x14ac:dyDescent="0.25">
      <c r="A72" s="33" t="s">
        <v>10</v>
      </c>
      <c r="B72" s="31">
        <v>87.1</v>
      </c>
      <c r="C72" s="42" t="s">
        <v>6</v>
      </c>
      <c r="D72" s="31">
        <v>87.1</v>
      </c>
      <c r="E72" s="31">
        <v>85.9</v>
      </c>
      <c r="F72" s="42" t="s">
        <v>6</v>
      </c>
      <c r="G72" s="31">
        <v>85.9</v>
      </c>
      <c r="H72" s="31">
        <v>89</v>
      </c>
      <c r="I72" s="42" t="s">
        <v>6</v>
      </c>
      <c r="J72" s="31">
        <v>89</v>
      </c>
      <c r="K72" s="31">
        <v>89.7</v>
      </c>
      <c r="L72" s="42" t="s">
        <v>6</v>
      </c>
      <c r="M72" s="31">
        <v>89.7</v>
      </c>
      <c r="N72" s="31">
        <v>90.1</v>
      </c>
      <c r="O72" s="42" t="s">
        <v>6</v>
      </c>
      <c r="P72" s="31">
        <v>90.1</v>
      </c>
    </row>
    <row r="73" spans="1:16" x14ac:dyDescent="0.25">
      <c r="A73" s="33" t="s">
        <v>29</v>
      </c>
      <c r="B73" s="31">
        <v>89.7</v>
      </c>
      <c r="C73" s="42" t="s">
        <v>6</v>
      </c>
      <c r="D73" s="31">
        <v>89.7</v>
      </c>
      <c r="E73" s="31">
        <v>97</v>
      </c>
      <c r="F73" s="42" t="s">
        <v>6</v>
      </c>
      <c r="G73" s="31">
        <v>97</v>
      </c>
      <c r="H73" s="31">
        <v>96.6</v>
      </c>
      <c r="I73" s="42" t="s">
        <v>6</v>
      </c>
      <c r="J73" s="31">
        <v>96.6</v>
      </c>
      <c r="K73" s="42" t="s">
        <v>6</v>
      </c>
      <c r="L73" s="42" t="s">
        <v>6</v>
      </c>
      <c r="M73" s="42" t="s">
        <v>6</v>
      </c>
      <c r="N73" s="42" t="s">
        <v>6</v>
      </c>
      <c r="O73" s="42" t="s">
        <v>6</v>
      </c>
      <c r="P73" s="42" t="s">
        <v>6</v>
      </c>
    </row>
    <row r="74" spans="1:16" x14ac:dyDescent="0.25">
      <c r="A74" s="33" t="s">
        <v>33</v>
      </c>
      <c r="B74" s="31">
        <v>87.5</v>
      </c>
      <c r="C74" s="42" t="s">
        <v>6</v>
      </c>
      <c r="D74" s="31">
        <v>87.5</v>
      </c>
      <c r="E74" s="42" t="s">
        <v>6</v>
      </c>
      <c r="F74" s="42" t="s">
        <v>6</v>
      </c>
      <c r="G74" s="42" t="s">
        <v>6</v>
      </c>
      <c r="H74" s="31">
        <v>85.2</v>
      </c>
      <c r="I74" s="42" t="s">
        <v>6</v>
      </c>
      <c r="J74" s="31">
        <v>85.2</v>
      </c>
      <c r="K74" s="42" t="s">
        <v>6</v>
      </c>
      <c r="L74" s="42" t="s">
        <v>6</v>
      </c>
      <c r="M74" s="42" t="s">
        <v>6</v>
      </c>
      <c r="N74" s="31">
        <v>90.6</v>
      </c>
      <c r="O74" s="42" t="s">
        <v>6</v>
      </c>
      <c r="P74" s="31">
        <v>90.6</v>
      </c>
    </row>
    <row r="75" spans="1:16" x14ac:dyDescent="0.25">
      <c r="A75" s="33" t="s">
        <v>11</v>
      </c>
      <c r="B75" s="31">
        <v>85.5</v>
      </c>
      <c r="C75" s="42" t="s">
        <v>6</v>
      </c>
      <c r="D75" s="31">
        <v>85.5</v>
      </c>
      <c r="E75" s="31">
        <v>92.2</v>
      </c>
      <c r="F75" s="42" t="s">
        <v>6</v>
      </c>
      <c r="G75" s="31">
        <v>92.2</v>
      </c>
      <c r="H75" s="31">
        <v>87.1</v>
      </c>
      <c r="I75" s="42" t="s">
        <v>6</v>
      </c>
      <c r="J75" s="31">
        <v>87.1</v>
      </c>
      <c r="K75" s="31">
        <v>89.5</v>
      </c>
      <c r="L75" s="42" t="s">
        <v>6</v>
      </c>
      <c r="M75" s="31">
        <v>89.5</v>
      </c>
      <c r="N75" s="31">
        <v>88.2</v>
      </c>
      <c r="O75" s="42" t="s">
        <v>6</v>
      </c>
      <c r="P75" s="31">
        <v>88.2</v>
      </c>
    </row>
    <row r="76" spans="1:16" ht="15.75" thickBot="1" x14ac:dyDescent="0.3">
      <c r="A76" s="33" t="s">
        <v>32</v>
      </c>
      <c r="B76" s="34">
        <v>90.2</v>
      </c>
      <c r="C76" s="42" t="s">
        <v>6</v>
      </c>
      <c r="D76" s="34">
        <v>90.2</v>
      </c>
      <c r="E76" s="34">
        <v>91.8</v>
      </c>
      <c r="F76" s="42" t="s">
        <v>6</v>
      </c>
      <c r="G76" s="34">
        <v>91.8</v>
      </c>
      <c r="H76" s="34">
        <v>92.5</v>
      </c>
      <c r="I76" s="42" t="s">
        <v>6</v>
      </c>
      <c r="J76" s="34">
        <v>92.5</v>
      </c>
      <c r="K76" s="34">
        <v>92.8</v>
      </c>
      <c r="L76" s="42" t="s">
        <v>6</v>
      </c>
      <c r="M76" s="34">
        <v>92.8</v>
      </c>
      <c r="N76" s="34">
        <v>98.7</v>
      </c>
      <c r="O76" s="42" t="s">
        <v>6</v>
      </c>
      <c r="P76" s="34">
        <v>98.7</v>
      </c>
    </row>
    <row r="77" spans="1:16" ht="15.75" thickBot="1" x14ac:dyDescent="0.3">
      <c r="A77" s="6" t="s">
        <v>13</v>
      </c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7"/>
    </row>
    <row r="80" spans="1:16" x14ac:dyDescent="0.25">
      <c r="A80" s="40" t="s">
        <v>42</v>
      </c>
      <c r="B80" s="1" t="s">
        <v>1</v>
      </c>
      <c r="C80" s="1"/>
      <c r="D80" s="1"/>
      <c r="E80" s="26" t="s">
        <v>2</v>
      </c>
      <c r="F80" s="26"/>
      <c r="G80" s="26"/>
      <c r="H80" s="38" t="s">
        <v>3</v>
      </c>
      <c r="I80" s="38"/>
      <c r="J80" s="38"/>
      <c r="K80" s="38" t="s">
        <v>4</v>
      </c>
      <c r="L80" s="38"/>
      <c r="M80" s="38"/>
      <c r="N80" s="26" t="s">
        <v>5</v>
      </c>
      <c r="O80" s="26"/>
      <c r="P80" s="26"/>
    </row>
    <row r="81" spans="1:16" x14ac:dyDescent="0.25">
      <c r="A81" s="27"/>
      <c r="B81" s="28" t="s">
        <v>38</v>
      </c>
      <c r="C81" s="28" t="s">
        <v>39</v>
      </c>
      <c r="D81" s="30" t="s">
        <v>40</v>
      </c>
      <c r="E81" s="28" t="s">
        <v>38</v>
      </c>
      <c r="F81" s="28" t="s">
        <v>39</v>
      </c>
      <c r="G81" s="30" t="s">
        <v>40</v>
      </c>
      <c r="H81" s="28" t="s">
        <v>38</v>
      </c>
      <c r="I81" s="28" t="s">
        <v>39</v>
      </c>
      <c r="J81" s="30" t="s">
        <v>40</v>
      </c>
      <c r="K81" s="28" t="s">
        <v>38</v>
      </c>
      <c r="L81" s="28" t="s">
        <v>39</v>
      </c>
      <c r="M81" s="30" t="s">
        <v>40</v>
      </c>
      <c r="N81" s="28" t="s">
        <v>38</v>
      </c>
      <c r="O81" s="28" t="s">
        <v>39</v>
      </c>
      <c r="P81" s="30" t="s">
        <v>40</v>
      </c>
    </row>
    <row r="82" spans="1:16" x14ac:dyDescent="0.25">
      <c r="A82" s="33" t="s">
        <v>31</v>
      </c>
      <c r="B82" s="31">
        <v>75</v>
      </c>
      <c r="C82" s="42" t="s">
        <v>6</v>
      </c>
      <c r="D82" s="31">
        <v>75</v>
      </c>
      <c r="E82" s="31">
        <v>90.5</v>
      </c>
      <c r="F82" s="31">
        <v>58.3</v>
      </c>
      <c r="G82" s="31">
        <v>78.8</v>
      </c>
      <c r="H82" s="31">
        <v>72.7</v>
      </c>
      <c r="I82" s="31">
        <v>35</v>
      </c>
      <c r="J82" s="31">
        <v>58.5</v>
      </c>
      <c r="K82" s="31">
        <v>86.8</v>
      </c>
      <c r="L82" s="31">
        <v>54.5</v>
      </c>
      <c r="M82" s="31">
        <v>76.3</v>
      </c>
      <c r="N82" s="31">
        <v>83.1</v>
      </c>
      <c r="O82" s="31">
        <v>72.5</v>
      </c>
      <c r="P82" s="31">
        <v>78.8</v>
      </c>
    </row>
    <row r="83" spans="1:16" x14ac:dyDescent="0.25">
      <c r="A83" s="33" t="s">
        <v>30</v>
      </c>
      <c r="B83" s="31">
        <v>72.8</v>
      </c>
      <c r="C83" s="42" t="s">
        <v>6</v>
      </c>
      <c r="D83" s="31">
        <v>72.8</v>
      </c>
      <c r="E83" s="31">
        <v>77.3</v>
      </c>
      <c r="F83" s="31">
        <v>56</v>
      </c>
      <c r="G83" s="31">
        <v>71.5</v>
      </c>
      <c r="H83" s="31">
        <v>81.900000000000006</v>
      </c>
      <c r="I83" s="31">
        <v>60.1</v>
      </c>
      <c r="J83" s="31">
        <v>75.2</v>
      </c>
      <c r="K83" s="31">
        <v>89.8</v>
      </c>
      <c r="L83" s="31">
        <v>68.3</v>
      </c>
      <c r="M83" s="31">
        <v>80.900000000000006</v>
      </c>
      <c r="N83" s="31">
        <v>75.2</v>
      </c>
      <c r="O83" s="31">
        <v>56.6</v>
      </c>
      <c r="P83" s="31">
        <v>68.5</v>
      </c>
    </row>
    <row r="84" spans="1:16" x14ac:dyDescent="0.25">
      <c r="A84" s="33" t="s">
        <v>8</v>
      </c>
      <c r="B84" s="31">
        <v>66.7</v>
      </c>
      <c r="C84" s="42" t="s">
        <v>6</v>
      </c>
      <c r="D84" s="31">
        <v>66.7</v>
      </c>
      <c r="E84" s="31">
        <v>75.7</v>
      </c>
      <c r="F84" s="42" t="s">
        <v>6</v>
      </c>
      <c r="G84" s="31">
        <v>75.7</v>
      </c>
      <c r="H84" s="31">
        <v>80.099999999999994</v>
      </c>
      <c r="I84" s="42" t="s">
        <v>6</v>
      </c>
      <c r="J84" s="31">
        <v>80.099999999999994</v>
      </c>
      <c r="K84" s="31">
        <v>75.7</v>
      </c>
      <c r="L84" s="42" t="s">
        <v>6</v>
      </c>
      <c r="M84" s="31">
        <v>75.7</v>
      </c>
      <c r="N84" s="31">
        <v>67.5</v>
      </c>
      <c r="O84" s="42" t="s">
        <v>6</v>
      </c>
      <c r="P84" s="31">
        <v>67.5</v>
      </c>
    </row>
    <row r="85" spans="1:16" x14ac:dyDescent="0.25">
      <c r="A85" s="33" t="s">
        <v>9</v>
      </c>
      <c r="B85" s="31">
        <v>79.400000000000006</v>
      </c>
      <c r="C85" s="31">
        <v>58.5</v>
      </c>
      <c r="D85" s="31">
        <v>75.7</v>
      </c>
      <c r="E85" s="31">
        <v>81.099999999999994</v>
      </c>
      <c r="F85" s="31">
        <v>69.400000000000006</v>
      </c>
      <c r="G85" s="31">
        <v>76.8</v>
      </c>
      <c r="H85" s="31">
        <v>82.2</v>
      </c>
      <c r="I85" s="31">
        <v>63.8</v>
      </c>
      <c r="J85" s="31">
        <v>76.5</v>
      </c>
      <c r="K85" s="31">
        <v>79.5</v>
      </c>
      <c r="L85" s="31">
        <v>64.8</v>
      </c>
      <c r="M85" s="31">
        <v>75.3</v>
      </c>
      <c r="N85" s="31">
        <v>92.7</v>
      </c>
      <c r="O85" s="31">
        <v>77.2</v>
      </c>
      <c r="P85" s="31">
        <v>87.7</v>
      </c>
    </row>
    <row r="86" spans="1:16" x14ac:dyDescent="0.25">
      <c r="A86" s="33" t="s">
        <v>10</v>
      </c>
      <c r="B86" s="31">
        <v>69.5</v>
      </c>
      <c r="C86" s="42" t="s">
        <v>6</v>
      </c>
      <c r="D86" s="31">
        <v>69.5</v>
      </c>
      <c r="E86" s="31">
        <v>74.400000000000006</v>
      </c>
      <c r="F86" s="42" t="s">
        <v>6</v>
      </c>
      <c r="G86" s="31">
        <v>74.400000000000006</v>
      </c>
      <c r="H86" s="31">
        <v>75</v>
      </c>
      <c r="I86" s="42" t="s">
        <v>6</v>
      </c>
      <c r="J86" s="31">
        <v>75</v>
      </c>
      <c r="K86" s="31">
        <v>78</v>
      </c>
      <c r="L86" s="42" t="s">
        <v>6</v>
      </c>
      <c r="M86" s="31">
        <v>78</v>
      </c>
      <c r="N86" s="31">
        <v>79.7</v>
      </c>
      <c r="O86" s="42" t="s">
        <v>6</v>
      </c>
      <c r="P86" s="31">
        <v>79.7</v>
      </c>
    </row>
    <row r="87" spans="1:16" x14ac:dyDescent="0.25">
      <c r="A87" s="33" t="s">
        <v>29</v>
      </c>
      <c r="B87" s="31">
        <v>89.7</v>
      </c>
      <c r="C87" s="42" t="s">
        <v>6</v>
      </c>
      <c r="D87" s="31">
        <v>89.7</v>
      </c>
      <c r="E87" s="31">
        <v>87.9</v>
      </c>
      <c r="F87" s="42" t="s">
        <v>6</v>
      </c>
      <c r="G87" s="31">
        <v>87.9</v>
      </c>
      <c r="H87" s="31">
        <v>89.7</v>
      </c>
      <c r="I87" s="42" t="s">
        <v>6</v>
      </c>
      <c r="J87" s="31">
        <v>89.7</v>
      </c>
      <c r="K87" s="42" t="s">
        <v>6</v>
      </c>
      <c r="L87" s="42" t="s">
        <v>6</v>
      </c>
      <c r="M87" s="42" t="s">
        <v>6</v>
      </c>
      <c r="N87" s="42" t="s">
        <v>6</v>
      </c>
      <c r="O87" s="42" t="s">
        <v>6</v>
      </c>
      <c r="P87" s="42" t="s">
        <v>6</v>
      </c>
    </row>
    <row r="88" spans="1:16" x14ac:dyDescent="0.25">
      <c r="A88" s="33" t="s">
        <v>33</v>
      </c>
      <c r="B88" s="31">
        <v>72.900000000000006</v>
      </c>
      <c r="C88" s="42" t="s">
        <v>6</v>
      </c>
      <c r="D88" s="31">
        <v>72.900000000000006</v>
      </c>
      <c r="E88" s="42" t="s">
        <v>6</v>
      </c>
      <c r="F88" s="42" t="s">
        <v>6</v>
      </c>
      <c r="G88" s="42" t="s">
        <v>6</v>
      </c>
      <c r="H88" s="31">
        <v>77.8</v>
      </c>
      <c r="I88" s="42" t="s">
        <v>6</v>
      </c>
      <c r="J88" s="31">
        <v>77.8</v>
      </c>
      <c r="K88" s="42" t="s">
        <v>6</v>
      </c>
      <c r="L88" s="42" t="s">
        <v>6</v>
      </c>
      <c r="M88" s="42" t="s">
        <v>6</v>
      </c>
      <c r="N88" s="31">
        <v>90.6</v>
      </c>
      <c r="O88" s="42" t="s">
        <v>6</v>
      </c>
      <c r="P88" s="31">
        <v>90.6</v>
      </c>
    </row>
    <row r="89" spans="1:16" x14ac:dyDescent="0.25">
      <c r="A89" s="33" t="s">
        <v>11</v>
      </c>
      <c r="B89" s="31">
        <v>72.8</v>
      </c>
      <c r="C89" s="42" t="s">
        <v>6</v>
      </c>
      <c r="D89" s="31">
        <v>72.8</v>
      </c>
      <c r="E89" s="31">
        <v>82</v>
      </c>
      <c r="F89" s="42" t="s">
        <v>6</v>
      </c>
      <c r="G89" s="31">
        <v>82</v>
      </c>
      <c r="H89" s="31">
        <v>70.099999999999994</v>
      </c>
      <c r="I89" s="42" t="s">
        <v>6</v>
      </c>
      <c r="J89" s="31">
        <v>70.099999999999994</v>
      </c>
      <c r="K89" s="31">
        <v>79.900000000000006</v>
      </c>
      <c r="L89" s="42" t="s">
        <v>6</v>
      </c>
      <c r="M89" s="31">
        <v>79.900000000000006</v>
      </c>
      <c r="N89" s="31">
        <v>70.8</v>
      </c>
      <c r="O89" s="42" t="s">
        <v>6</v>
      </c>
      <c r="P89" s="31">
        <v>70.8</v>
      </c>
    </row>
    <row r="90" spans="1:16" ht="15.75" thickBot="1" x14ac:dyDescent="0.3">
      <c r="A90" s="33" t="s">
        <v>32</v>
      </c>
      <c r="B90" s="34">
        <v>82.9</v>
      </c>
      <c r="C90" s="42" t="s">
        <v>6</v>
      </c>
      <c r="D90" s="34">
        <v>82.9</v>
      </c>
      <c r="E90" s="34">
        <v>86.9</v>
      </c>
      <c r="F90" s="42" t="s">
        <v>6</v>
      </c>
      <c r="G90" s="34">
        <v>86.9</v>
      </c>
      <c r="H90" s="34">
        <v>82.1</v>
      </c>
      <c r="I90" s="42" t="s">
        <v>6</v>
      </c>
      <c r="J90" s="34">
        <v>82.1</v>
      </c>
      <c r="K90" s="34">
        <v>81.2</v>
      </c>
      <c r="L90" s="42" t="s">
        <v>6</v>
      </c>
      <c r="M90" s="34">
        <v>81.2</v>
      </c>
      <c r="N90" s="34">
        <v>88</v>
      </c>
      <c r="O90" s="42" t="s">
        <v>6</v>
      </c>
      <c r="P90" s="34">
        <v>88</v>
      </c>
    </row>
    <row r="91" spans="1:16" ht="15.75" thickBot="1" x14ac:dyDescent="0.3">
      <c r="A91" s="6" t="s">
        <v>13</v>
      </c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7"/>
    </row>
  </sheetData>
  <mergeCells count="35">
    <mergeCell ref="B66:D66"/>
    <mergeCell ref="E66:G66"/>
    <mergeCell ref="H66:J66"/>
    <mergeCell ref="K66:M66"/>
    <mergeCell ref="N66:P66"/>
    <mergeCell ref="B80:D80"/>
    <mergeCell ref="E80:G80"/>
    <mergeCell ref="H80:J80"/>
    <mergeCell ref="K80:M80"/>
    <mergeCell ref="N80:P80"/>
    <mergeCell ref="E52:G52"/>
    <mergeCell ref="K52:M52"/>
    <mergeCell ref="N52:P52"/>
    <mergeCell ref="H52:J52"/>
    <mergeCell ref="B52:D52"/>
    <mergeCell ref="B25:C25"/>
    <mergeCell ref="D25:E25"/>
    <mergeCell ref="F25:G25"/>
    <mergeCell ref="H25:I25"/>
    <mergeCell ref="J25:K25"/>
    <mergeCell ref="B38:C38"/>
    <mergeCell ref="D38:E38"/>
    <mergeCell ref="F38:G38"/>
    <mergeCell ref="H38:I38"/>
    <mergeCell ref="J38:K38"/>
    <mergeCell ref="J3:K3"/>
    <mergeCell ref="H3:I3"/>
    <mergeCell ref="F3:G3"/>
    <mergeCell ref="D3:E3"/>
    <mergeCell ref="B3:C3"/>
    <mergeCell ref="B15:C15"/>
    <mergeCell ref="D15:E15"/>
    <mergeCell ref="F15:G15"/>
    <mergeCell ref="H15:I15"/>
    <mergeCell ref="J15:K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21CDE-DE0D-417A-99CD-16C34617A36C}"/>
</file>

<file path=customXml/itemProps2.xml><?xml version="1.0" encoding="utf-8"?>
<ds:datastoreItem xmlns:ds="http://schemas.openxmlformats.org/officeDocument/2006/customXml" ds:itemID="{E2E982A5-5065-472D-9BB1-234B78E89590}"/>
</file>

<file path=customXml/itemProps3.xml><?xml version="1.0" encoding="utf-8"?>
<ds:datastoreItem xmlns:ds="http://schemas.openxmlformats.org/officeDocument/2006/customXml" ds:itemID="{B0D984EB-061A-4968-98DC-5A9536A0E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 User</dc:creator>
  <cp:lastModifiedBy>Image User</cp:lastModifiedBy>
  <cp:lastPrinted>2013-09-27T02:43:30Z</cp:lastPrinted>
  <dcterms:created xsi:type="dcterms:W3CDTF">2013-09-26T22:26:58Z</dcterms:created>
  <dcterms:modified xsi:type="dcterms:W3CDTF">2013-09-27T02:44:54Z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